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66" i="1" l="1"/>
  <c r="J147" i="1" l="1"/>
  <c r="G70" i="1"/>
  <c r="J221" i="1" l="1"/>
  <c r="J185" i="1"/>
  <c r="F118" i="1"/>
  <c r="J118" i="1"/>
  <c r="L13" i="1" l="1"/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32" i="1"/>
  <c r="I221" i="1"/>
  <c r="I232" i="1" s="1"/>
  <c r="H221" i="1"/>
  <c r="H232" i="1" s="1"/>
  <c r="G221" i="1"/>
  <c r="G232" i="1" s="1"/>
  <c r="F221" i="1"/>
  <c r="B119" i="1"/>
  <c r="A119" i="1"/>
  <c r="L118" i="1"/>
  <c r="I118" i="1"/>
  <c r="H118" i="1"/>
  <c r="G118" i="1"/>
  <c r="A109" i="1"/>
  <c r="L108" i="1"/>
  <c r="J108" i="1"/>
  <c r="I108" i="1"/>
  <c r="H108" i="1"/>
  <c r="G108" i="1"/>
  <c r="F108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96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F176" i="1"/>
  <c r="B167" i="1"/>
  <c r="A167" i="1"/>
  <c r="L166" i="1"/>
  <c r="L177" i="1" s="1"/>
  <c r="J177" i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58" i="1"/>
  <c r="I147" i="1"/>
  <c r="I158" i="1" s="1"/>
  <c r="H147" i="1"/>
  <c r="H158" i="1" s="1"/>
  <c r="G158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19" i="1" l="1"/>
  <c r="G233" i="1" s="1"/>
  <c r="I119" i="1"/>
  <c r="I233" i="1" s="1"/>
  <c r="L119" i="1"/>
  <c r="L233" i="1" s="1"/>
  <c r="F119" i="1"/>
  <c r="F233" i="1" s="1"/>
  <c r="H119" i="1"/>
  <c r="J119" i="1"/>
  <c r="J233" i="1" s="1"/>
  <c r="H81" i="1"/>
  <c r="H233" i="1" s="1"/>
</calcChain>
</file>

<file path=xl/sharedStrings.xml><?xml version="1.0" encoding="utf-8"?>
<sst xmlns="http://schemas.openxmlformats.org/spreadsheetml/2006/main" count="338" uniqueCount="90">
  <si>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</si>
  <si>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</si>
  <si>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</si>
  <si>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</si>
  <si>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</si>
  <si>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</si>
  <si>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</si>
  <si>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</si>
  <si>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</si>
  <si>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</si>
  <si>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</si>
  <si>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</si>
  <si>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</si>
  <si>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</si>
  <si>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</si>
  <si>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</si>
  <si>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</si>
  <si>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</si>
  <si>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</si>
  <si>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</si>
  <si>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</si>
  <si>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</si>
  <si>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</si>
  <si>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</si>
  <si>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</si>
  <si>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</si>
  <si>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</si>
  <si>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</si>
  <si>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</si>
  <si>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</si>
  <si>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</si>
  <si>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</si>
  <si>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</si>
  <si>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</si>
  <si>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</si>
  <si>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</si>
  <si>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</si>
  <si>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</si>
  <si>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</si>
  <si>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</si>
  <si>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</si>
  <si>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</si>
  <si>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Пром.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</si>
  <si>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</si>
  <si>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</si>
  <si>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</si>
  <si>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</si>
  <si>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</si>
  <si>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</si>
  <si>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</si>
  <si>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Рагу из курицы</t>
  </si>
  <si>
    <t>Хлеб ржано-пшеничный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</si>
  <si>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</si>
  <si>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</si>
  <si>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</si>
  <si>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</si>
  <si>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</si>
  <si>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</si>
  <si>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</si>
  <si>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</si>
  <si>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</si>
  <si>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</si>
  <si>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54-22к</t>
  </si>
  <si>
    <t>МБОУ "Соболевская СОШ"</t>
  </si>
  <si>
    <t>Сарсенбеков К.Г.</t>
  </si>
  <si>
    <t>Биточек из говядины в соусе</t>
  </si>
  <si>
    <t>Кондитерское изделие</t>
  </si>
  <si>
    <t>Биточек из курицы в соусе</t>
  </si>
  <si>
    <t>Хлеб пшеничный йодированный</t>
  </si>
  <si>
    <t xml:space="preserve">хлеб </t>
  </si>
  <si>
    <t>Каша жидкая молочная пшенная</t>
  </si>
  <si>
    <t>Каша жидкая молочная рисовая</t>
  </si>
  <si>
    <t>Каша жидкая молочная манная</t>
  </si>
  <si>
    <t>Каша жидкая молочная овсяная</t>
  </si>
  <si>
    <t>хол.напиток</t>
  </si>
  <si>
    <t>Хлеб</t>
  </si>
  <si>
    <t>Хлеб ржано- пшеничный</t>
  </si>
  <si>
    <t xml:space="preserve">Хлеб ржано-пшеничный </t>
  </si>
  <si>
    <t>Компот из сухофруктов</t>
  </si>
  <si>
    <t>Винегрет овощной</t>
  </si>
  <si>
    <t>Курица тушенная с морковью</t>
  </si>
  <si>
    <t>Птица,тушенная в соусе</t>
  </si>
  <si>
    <t xml:space="preserve">Винегрет овощной </t>
  </si>
  <si>
    <t>Салат картофельный с морковью и зеленым горошком</t>
  </si>
  <si>
    <t>Плов с курицей</t>
  </si>
  <si>
    <t>54-16з</t>
  </si>
  <si>
    <t>54-22м</t>
  </si>
  <si>
    <t>54-2хн</t>
  </si>
  <si>
    <t>54-34з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</si>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</sst>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1" applyFill="1" applyBorder="1"/>
    <xf numFmtId="0" fontId="11" fillId="4" borderId="23" xfId="1" applyFill="1" applyBorder="1"/>
    <xf numFmtId="0" fontId="0" fillId="4" borderId="2" xfId="0" applyFill="1" applyBorder="1"/>
    <xf numFmtId="0" fontId="12" fillId="4" borderId="2" xfId="1" applyFont="1" applyFill="1" applyBorder="1"/>
    <xf numFmtId="0" fontId="11" fillId="4" borderId="0" xfId="1" applyFill="1" applyAlignment="1">
      <alignment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" sqref="G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63</v>
      </c>
      <c r="D1" s="72"/>
      <c r="E1" s="72"/>
      <c r="F1" s="12" t="s">
        <v>16</v>
      </c>
      <c r="G1" s="2" t="s">
        <v>17</v>
      </c>
      <c r="H1" s="73" t="s">
        <v>54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64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150</v>
      </c>
      <c r="G6" s="40">
        <v>5.3</v>
      </c>
      <c r="H6" s="40">
        <v>4.9000000000000004</v>
      </c>
      <c r="I6" s="40">
        <v>32.799999999999997</v>
      </c>
      <c r="J6" s="40">
        <v>196.8</v>
      </c>
      <c r="K6" s="41" t="s">
        <v>58</v>
      </c>
      <c r="L6" s="40">
        <v>16.11</v>
      </c>
    </row>
    <row r="7" spans="1:12" ht="15" x14ac:dyDescent="0.25">
      <c r="A7" s="23"/>
      <c r="B7" s="15"/>
      <c r="C7" s="11"/>
      <c r="D7" s="64" t="s">
        <v>27</v>
      </c>
      <c r="E7" s="42" t="s">
        <v>65</v>
      </c>
      <c r="F7" s="43">
        <v>100</v>
      </c>
      <c r="G7" s="43">
        <v>15.6</v>
      </c>
      <c r="H7" s="43">
        <v>14.6</v>
      </c>
      <c r="I7" s="43">
        <v>15.8</v>
      </c>
      <c r="J7" s="43">
        <v>257.39999999999998</v>
      </c>
      <c r="K7" s="44" t="s">
        <v>40</v>
      </c>
      <c r="L7" s="43">
        <v>58.07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15" x14ac:dyDescent="0.25">
      <c r="A9" s="23"/>
      <c r="B9" s="15"/>
      <c r="C9" s="11"/>
      <c r="D9" s="7" t="s">
        <v>23</v>
      </c>
      <c r="E9" s="42" t="s">
        <v>68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42</v>
      </c>
      <c r="L9" s="43">
        <v>3.6</v>
      </c>
    </row>
    <row r="10" spans="1:12" ht="15" x14ac:dyDescent="0.25">
      <c r="A10" s="23"/>
      <c r="B10" s="15"/>
      <c r="C10" s="11"/>
      <c r="D10" s="7" t="s">
        <v>25</v>
      </c>
      <c r="E10" s="42" t="s">
        <v>66</v>
      </c>
      <c r="F10" s="43">
        <v>60</v>
      </c>
      <c r="G10" s="43">
        <v>4.5</v>
      </c>
      <c r="H10" s="43">
        <v>5.9</v>
      </c>
      <c r="I10" s="43">
        <v>44.6</v>
      </c>
      <c r="J10" s="43">
        <v>146.1</v>
      </c>
      <c r="K10" s="44" t="s">
        <v>42</v>
      </c>
      <c r="L10" s="43">
        <v>10.8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29.099999999999998</v>
      </c>
      <c r="H13" s="19">
        <f t="shared" si="0"/>
        <v>25.72</v>
      </c>
      <c r="I13" s="19">
        <f t="shared" si="0"/>
        <v>127.9</v>
      </c>
      <c r="J13" s="19">
        <f t="shared" si="0"/>
        <v>754.1</v>
      </c>
      <c r="K13" s="25"/>
      <c r="L13" s="19">
        <f>SUM(L6:L12)</f>
        <v>90.76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550</v>
      </c>
      <c r="G24" s="32">
        <f t="shared" ref="G24:J24" si="3">G13+G23</f>
        <v>29.099999999999998</v>
      </c>
      <c r="H24" s="32">
        <f t="shared" si="3"/>
        <v>25.72</v>
      </c>
      <c r="I24" s="32">
        <f t="shared" si="3"/>
        <v>127.9</v>
      </c>
      <c r="J24" s="32">
        <f t="shared" si="3"/>
        <v>754.1</v>
      </c>
      <c r="K24" s="32"/>
      <c r="L24" s="32">
        <f t="shared" ref="L24" si="4">L13+L23</f>
        <v>90.76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70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43</v>
      </c>
      <c r="L25" s="40">
        <v>28.91</v>
      </c>
    </row>
    <row r="26" spans="1:12" ht="15" x14ac:dyDescent="0.25">
      <c r="A26" s="14"/>
      <c r="B26" s="15"/>
      <c r="C26" s="11"/>
      <c r="D26" s="64" t="s">
        <v>22</v>
      </c>
      <c r="E26" s="42" t="s">
        <v>44</v>
      </c>
      <c r="F26" s="43">
        <v>200</v>
      </c>
      <c r="G26" s="43">
        <v>0</v>
      </c>
      <c r="H26" s="43">
        <v>0</v>
      </c>
      <c r="I26" s="43">
        <v>22.1</v>
      </c>
      <c r="J26" s="43">
        <v>88.3</v>
      </c>
      <c r="K26" s="44">
        <v>200</v>
      </c>
      <c r="L26" s="43">
        <v>19</v>
      </c>
    </row>
    <row r="27" spans="1:12" ht="15" x14ac:dyDescent="0.25">
      <c r="A27" s="14"/>
      <c r="B27" s="15"/>
      <c r="C27" s="11"/>
      <c r="D27" s="7" t="s">
        <v>23</v>
      </c>
      <c r="E27" s="42" t="s">
        <v>68</v>
      </c>
      <c r="F27" s="43">
        <v>30</v>
      </c>
      <c r="G27" s="43">
        <v>2.2999999999999998</v>
      </c>
      <c r="H27" s="43">
        <v>0.2</v>
      </c>
      <c r="I27" s="43">
        <v>14.8</v>
      </c>
      <c r="J27" s="43">
        <v>70.3</v>
      </c>
      <c r="K27" s="44" t="s">
        <v>42</v>
      </c>
      <c r="L27" s="43">
        <v>2.7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22</v>
      </c>
      <c r="G28" s="43">
        <v>1.7</v>
      </c>
      <c r="H28" s="43">
        <v>0.6</v>
      </c>
      <c r="I28" s="43">
        <v>11.3</v>
      </c>
      <c r="J28" s="43">
        <v>57.6</v>
      </c>
      <c r="K28" s="44" t="s">
        <v>42</v>
      </c>
      <c r="L28" s="43">
        <v>3.09</v>
      </c>
    </row>
    <row r="29" spans="1:12" ht="15" x14ac:dyDescent="0.25">
      <c r="A29" s="14"/>
      <c r="B29" s="15"/>
      <c r="C29" s="11"/>
      <c r="D29" s="58"/>
      <c r="E29" s="42" t="s">
        <v>46</v>
      </c>
      <c r="F29" s="43">
        <v>4</v>
      </c>
      <c r="G29" s="43">
        <v>0</v>
      </c>
      <c r="H29" s="43">
        <v>2.9</v>
      </c>
      <c r="I29" s="43">
        <v>0.1</v>
      </c>
      <c r="J29" s="43">
        <v>26.4</v>
      </c>
      <c r="K29" s="44" t="s">
        <v>47</v>
      </c>
      <c r="L29" s="43">
        <v>4.8</v>
      </c>
    </row>
    <row r="30" spans="1:12" ht="15" x14ac:dyDescent="0.25">
      <c r="A30" s="14"/>
      <c r="B30" s="15"/>
      <c r="C30" s="11"/>
      <c r="D30" s="6"/>
      <c r="E30" s="42" t="s">
        <v>53</v>
      </c>
      <c r="F30" s="43">
        <v>25</v>
      </c>
      <c r="G30" s="43">
        <v>0.1</v>
      </c>
      <c r="H30" s="43">
        <v>0</v>
      </c>
      <c r="I30" s="43">
        <v>16</v>
      </c>
      <c r="J30" s="43">
        <v>64.3</v>
      </c>
      <c r="K30" s="44" t="s">
        <v>42</v>
      </c>
      <c r="L30" s="43">
        <v>4.6500000000000004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501</v>
      </c>
      <c r="G32" s="19">
        <f t="shared" ref="G32" si="5">SUM(G25:G31)</f>
        <v>13.199999999999998</v>
      </c>
      <c r="H32" s="19">
        <f t="shared" ref="H32" si="6">SUM(H25:H31)</f>
        <v>14.799999999999999</v>
      </c>
      <c r="I32" s="19">
        <f t="shared" ref="I32" si="7">SUM(I25:I31)</f>
        <v>105.69999999999999</v>
      </c>
      <c r="J32" s="19">
        <f t="shared" ref="J32:L32" si="8">SUM(J25:J31)</f>
        <v>609.29999999999995</v>
      </c>
      <c r="K32" s="25"/>
      <c r="L32" s="19">
        <f t="shared" si="8"/>
        <v>63.15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501</v>
      </c>
      <c r="G43" s="32">
        <f t="shared" ref="G43" si="13">G32+G42</f>
        <v>13.199999999999998</v>
      </c>
      <c r="H43" s="32">
        <f t="shared" ref="H43" si="14">H32+H42</f>
        <v>14.799999999999999</v>
      </c>
      <c r="I43" s="32">
        <f t="shared" ref="I43" si="15">I32+I42</f>
        <v>105.69999999999999</v>
      </c>
      <c r="J43" s="32">
        <f t="shared" ref="J43:L43" si="16">J32+J42</f>
        <v>609.29999999999995</v>
      </c>
      <c r="K43" s="32"/>
      <c r="L43" s="32">
        <f t="shared" si="16"/>
        <v>63.15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>
        <v>312</v>
      </c>
      <c r="L44" s="40">
        <v>25.02</v>
      </c>
    </row>
    <row r="45" spans="1:12" ht="15" x14ac:dyDescent="0.25">
      <c r="A45" s="23"/>
      <c r="B45" s="15"/>
      <c r="C45" s="11"/>
      <c r="D45" s="64" t="s">
        <v>27</v>
      </c>
      <c r="E45" s="42" t="s">
        <v>49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30.6</v>
      </c>
    </row>
    <row r="46" spans="1:12" ht="15" x14ac:dyDescent="0.25">
      <c r="A46" s="23"/>
      <c r="B46" s="15"/>
      <c r="C46" s="11"/>
      <c r="D46" s="7" t="s">
        <v>25</v>
      </c>
      <c r="E46" s="42" t="s">
        <v>79</v>
      </c>
      <c r="F46" s="43">
        <v>60</v>
      </c>
      <c r="G46" s="43">
        <v>0.7</v>
      </c>
      <c r="H46" s="43">
        <v>5.4</v>
      </c>
      <c r="I46" s="43">
        <v>4</v>
      </c>
      <c r="J46" s="43">
        <v>67.099999999999994</v>
      </c>
      <c r="K46" s="44" t="s">
        <v>85</v>
      </c>
      <c r="L46" s="43">
        <v>11.14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200</v>
      </c>
      <c r="G47" s="43">
        <v>0.7</v>
      </c>
      <c r="H47" s="43">
        <v>0.02</v>
      </c>
      <c r="I47" s="43">
        <v>15</v>
      </c>
      <c r="J47" s="43">
        <v>60</v>
      </c>
      <c r="K47" s="44">
        <v>376</v>
      </c>
      <c r="L47" s="43">
        <v>2.1800000000000002</v>
      </c>
    </row>
    <row r="48" spans="1:12" ht="15" x14ac:dyDescent="0.25">
      <c r="A48" s="23"/>
      <c r="B48" s="15"/>
      <c r="C48" s="11"/>
      <c r="D48" s="7" t="s">
        <v>23</v>
      </c>
      <c r="E48" s="42" t="s">
        <v>68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42</v>
      </c>
      <c r="L48" s="43">
        <v>2.7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7">SUM(G44:G50)</f>
        <v>19</v>
      </c>
      <c r="H51" s="19">
        <f t="shared" ref="H51" si="18">SUM(H44:H50)</f>
        <v>24.92</v>
      </c>
      <c r="I51" s="19">
        <f t="shared" ref="I51" si="19">SUM(I44:I50)</f>
        <v>56.099999999999994</v>
      </c>
      <c r="J51" s="19">
        <f t="shared" ref="J51:L51" si="20">SUM(J44:J50)</f>
        <v>521.79999999999995</v>
      </c>
      <c r="K51" s="25"/>
      <c r="L51" s="19">
        <f t="shared" si="20"/>
        <v>71.640000000000015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530</v>
      </c>
      <c r="G62" s="32">
        <f t="shared" ref="G62" si="25">G51+G61</f>
        <v>19</v>
      </c>
      <c r="H62" s="32">
        <f t="shared" ref="H62" si="26">H51+H61</f>
        <v>24.92</v>
      </c>
      <c r="I62" s="32">
        <f t="shared" ref="I62" si="27">I51+I61</f>
        <v>56.099999999999994</v>
      </c>
      <c r="J62" s="32">
        <f t="shared" ref="J62:L62" si="28">J51+J61</f>
        <v>521.79999999999995</v>
      </c>
      <c r="K62" s="32"/>
      <c r="L62" s="32">
        <f t="shared" si="28"/>
        <v>71.640000000000015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38</v>
      </c>
      <c r="F63" s="40">
        <v>150</v>
      </c>
      <c r="G63" s="40">
        <v>8.1999999999999993</v>
      </c>
      <c r="H63" s="40">
        <v>6.3</v>
      </c>
      <c r="I63" s="40">
        <v>35.9</v>
      </c>
      <c r="J63" s="40">
        <v>233.7</v>
      </c>
      <c r="K63" s="41" t="s">
        <v>39</v>
      </c>
      <c r="L63" s="40">
        <v>17.5</v>
      </c>
    </row>
    <row r="64" spans="1:12" ht="15" x14ac:dyDescent="0.25">
      <c r="A64" s="23"/>
      <c r="B64" s="15"/>
      <c r="C64" s="11"/>
      <c r="D64" s="64" t="s">
        <v>74</v>
      </c>
      <c r="E64" s="42" t="s">
        <v>57</v>
      </c>
      <c r="F64" s="43">
        <v>200</v>
      </c>
      <c r="G64" s="43">
        <v>0.5</v>
      </c>
      <c r="H64" s="43">
        <v>0</v>
      </c>
      <c r="I64" s="43">
        <v>19.8</v>
      </c>
      <c r="J64" s="43">
        <v>81</v>
      </c>
      <c r="K64" s="44" t="s">
        <v>60</v>
      </c>
      <c r="L64" s="43">
        <v>8.1999999999999993</v>
      </c>
    </row>
    <row r="65" spans="1:12" ht="15" x14ac:dyDescent="0.25">
      <c r="A65" s="23"/>
      <c r="B65" s="15"/>
      <c r="C65" s="11"/>
      <c r="D65" s="7" t="s">
        <v>23</v>
      </c>
      <c r="E65" s="42" t="s">
        <v>68</v>
      </c>
      <c r="F65" s="43">
        <v>30</v>
      </c>
      <c r="G65" s="43">
        <v>2.2999999999999998</v>
      </c>
      <c r="H65" s="43">
        <v>0.2</v>
      </c>
      <c r="I65" s="43">
        <v>14.8</v>
      </c>
      <c r="J65" s="43">
        <v>70.3</v>
      </c>
      <c r="K65" s="44" t="s">
        <v>42</v>
      </c>
      <c r="L65" s="43">
        <v>2.7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2</v>
      </c>
      <c r="H66" s="43">
        <v>0.4</v>
      </c>
      <c r="I66" s="43">
        <v>11.9</v>
      </c>
      <c r="J66" s="43">
        <v>58.7</v>
      </c>
      <c r="K66" s="44" t="s">
        <v>42</v>
      </c>
      <c r="L66" s="43">
        <v>2.23</v>
      </c>
    </row>
    <row r="67" spans="1:12" ht="15" x14ac:dyDescent="0.25">
      <c r="A67" s="23"/>
      <c r="B67" s="15"/>
      <c r="C67" s="11"/>
      <c r="D67" s="58" t="s">
        <v>27</v>
      </c>
      <c r="E67" s="42" t="s">
        <v>80</v>
      </c>
      <c r="F67" s="43">
        <v>90</v>
      </c>
      <c r="G67" s="43">
        <v>12.2</v>
      </c>
      <c r="H67" s="43">
        <v>14</v>
      </c>
      <c r="I67" s="43">
        <v>2.5</v>
      </c>
      <c r="J67" s="43">
        <v>185</v>
      </c>
      <c r="K67" s="44">
        <v>290</v>
      </c>
      <c r="L67" s="43">
        <v>30.6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>SUM(G63:G69)</f>
        <v>25.2</v>
      </c>
      <c r="H70" s="19">
        <f t="shared" ref="H70" si="29">SUM(H63:H69)</f>
        <v>20.9</v>
      </c>
      <c r="I70" s="19">
        <f t="shared" ref="I70" si="30">SUM(I63:I69)</f>
        <v>84.9</v>
      </c>
      <c r="J70" s="19">
        <f t="shared" ref="J70:L70" si="31">SUM(J63:J69)</f>
        <v>628.70000000000005</v>
      </c>
      <c r="K70" s="25"/>
      <c r="L70" s="19">
        <f t="shared" si="31"/>
        <v>61.230000000000004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500</v>
      </c>
      <c r="G81" s="32">
        <f t="shared" ref="G81" si="36">G70+G80</f>
        <v>25.2</v>
      </c>
      <c r="H81" s="32">
        <f t="shared" ref="H81" si="37">H70+H80</f>
        <v>20.9</v>
      </c>
      <c r="I81" s="32">
        <f t="shared" ref="I81" si="38">I70+I80</f>
        <v>84.9</v>
      </c>
      <c r="J81" s="32">
        <f t="shared" ref="J81:L81" si="39">J70+J80</f>
        <v>628.70000000000005</v>
      </c>
      <c r="K81" s="32"/>
      <c r="L81" s="32">
        <f t="shared" si="39"/>
        <v>61.230000000000004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220</v>
      </c>
      <c r="G82" s="40">
        <v>5</v>
      </c>
      <c r="H82" s="40">
        <v>6.3</v>
      </c>
      <c r="I82" s="40">
        <v>26.7</v>
      </c>
      <c r="J82" s="40">
        <v>183.9</v>
      </c>
      <c r="K82" s="41" t="s">
        <v>52</v>
      </c>
      <c r="L82" s="40">
        <v>28.6</v>
      </c>
    </row>
    <row r="83" spans="1:12" ht="15" x14ac:dyDescent="0.25">
      <c r="A83" s="23"/>
      <c r="B83" s="15"/>
      <c r="C83" s="11"/>
      <c r="D83" s="64" t="s">
        <v>22</v>
      </c>
      <c r="E83" s="42" t="s">
        <v>41</v>
      </c>
      <c r="F83" s="43">
        <v>200</v>
      </c>
      <c r="G83" s="43">
        <v>0.7</v>
      </c>
      <c r="H83" s="43">
        <v>0.02</v>
      </c>
      <c r="I83" s="43">
        <v>15</v>
      </c>
      <c r="J83" s="43">
        <v>60</v>
      </c>
      <c r="K83" s="44">
        <v>376</v>
      </c>
      <c r="L83" s="43">
        <v>2.1800000000000002</v>
      </c>
    </row>
    <row r="84" spans="1:12" ht="15" x14ac:dyDescent="0.25">
      <c r="A84" s="23"/>
      <c r="B84" s="15"/>
      <c r="C84" s="11"/>
      <c r="D84" s="7" t="s">
        <v>75</v>
      </c>
      <c r="E84" s="42" t="s">
        <v>68</v>
      </c>
      <c r="F84" s="43">
        <v>40</v>
      </c>
      <c r="G84" s="43">
        <v>3</v>
      </c>
      <c r="H84" s="43">
        <v>0.3</v>
      </c>
      <c r="I84" s="43">
        <v>19.7</v>
      </c>
      <c r="J84" s="43">
        <v>93.8</v>
      </c>
      <c r="K84" s="44" t="s">
        <v>42</v>
      </c>
      <c r="L84" s="43">
        <v>3.6</v>
      </c>
    </row>
    <row r="85" spans="1:12" ht="15" x14ac:dyDescent="0.25">
      <c r="A85" s="23"/>
      <c r="B85" s="15"/>
      <c r="C85" s="11"/>
      <c r="D85" s="65" t="s">
        <v>23</v>
      </c>
      <c r="E85" s="42" t="s">
        <v>51</v>
      </c>
      <c r="F85" s="43">
        <v>30</v>
      </c>
      <c r="G85" s="43">
        <v>2</v>
      </c>
      <c r="H85" s="43">
        <v>0.4</v>
      </c>
      <c r="I85" s="43">
        <v>11.9</v>
      </c>
      <c r="J85" s="43">
        <v>58.7</v>
      </c>
      <c r="K85" s="44" t="s">
        <v>42</v>
      </c>
      <c r="L85" s="43">
        <v>2.23</v>
      </c>
    </row>
    <row r="86" spans="1:12" ht="15" x14ac:dyDescent="0.25">
      <c r="A86" s="23"/>
      <c r="B86" s="15"/>
      <c r="C86" s="11"/>
      <c r="D86" s="58" t="s">
        <v>23</v>
      </c>
      <c r="E86" s="42" t="s">
        <v>45</v>
      </c>
      <c r="F86" s="43">
        <v>22</v>
      </c>
      <c r="G86" s="43">
        <v>1.7</v>
      </c>
      <c r="H86" s="43">
        <v>0.6</v>
      </c>
      <c r="I86" s="43">
        <v>11.3</v>
      </c>
      <c r="J86" s="43">
        <v>57.6</v>
      </c>
      <c r="K86" s="44" t="s">
        <v>42</v>
      </c>
      <c r="L86" s="43">
        <v>3.09</v>
      </c>
    </row>
    <row r="87" spans="1:12" ht="15" x14ac:dyDescent="0.25">
      <c r="A87" s="23"/>
      <c r="B87" s="15"/>
      <c r="C87" s="11"/>
      <c r="D87" s="6"/>
      <c r="E87" s="42" t="s">
        <v>53</v>
      </c>
      <c r="F87" s="43">
        <v>25</v>
      </c>
      <c r="G87" s="43">
        <v>0.1</v>
      </c>
      <c r="H87" s="43">
        <v>0</v>
      </c>
      <c r="I87" s="43">
        <v>16</v>
      </c>
      <c r="J87" s="43">
        <v>64.3</v>
      </c>
      <c r="K87" s="44" t="s">
        <v>42</v>
      </c>
      <c r="L87" s="43">
        <v>4.6500000000000004</v>
      </c>
    </row>
    <row r="88" spans="1:12" ht="15" x14ac:dyDescent="0.25">
      <c r="A88" s="23"/>
      <c r="B88" s="15"/>
      <c r="C88" s="11"/>
      <c r="D88" s="6"/>
      <c r="E88" s="42" t="s">
        <v>46</v>
      </c>
      <c r="F88" s="43">
        <v>4</v>
      </c>
      <c r="G88" s="43">
        <v>0</v>
      </c>
      <c r="H88" s="43">
        <v>2.9</v>
      </c>
      <c r="I88" s="43">
        <v>0.1</v>
      </c>
      <c r="J88" s="43">
        <v>26.4</v>
      </c>
      <c r="K88" s="44" t="s">
        <v>47</v>
      </c>
      <c r="L88" s="43">
        <v>4.8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541</v>
      </c>
      <c r="G89" s="19">
        <f t="shared" ref="G89" si="40">SUM(G82:G88)</f>
        <v>12.499999999999998</v>
      </c>
      <c r="H89" s="19">
        <f t="shared" ref="H89" si="41">SUM(H82:H88)</f>
        <v>10.52</v>
      </c>
      <c r="I89" s="19">
        <f t="shared" ref="I89" si="42">SUM(I82:I88)</f>
        <v>100.7</v>
      </c>
      <c r="J89" s="19">
        <f t="shared" ref="J89:L89" si="43">SUM(J82:J88)</f>
        <v>544.69999999999993</v>
      </c>
      <c r="K89" s="25"/>
      <c r="L89" s="19">
        <f t="shared" si="43"/>
        <v>49.15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54"/>
      <c r="F100" s="55">
        <f>F89+F99</f>
        <v>541</v>
      </c>
      <c r="G100" s="55">
        <f t="shared" ref="G100" si="48">G89+G99</f>
        <v>12.499999999999998</v>
      </c>
      <c r="H100" s="55">
        <f t="shared" ref="H100" si="49">H89+H99</f>
        <v>10.52</v>
      </c>
      <c r="I100" s="55">
        <f t="shared" ref="I100" si="50">I89+I99</f>
        <v>100.7</v>
      </c>
      <c r="J100" s="55">
        <f t="shared" ref="J100:L100" si="51">J89+J99</f>
        <v>544.69999999999993</v>
      </c>
      <c r="K100" s="55"/>
      <c r="L100" s="55">
        <f t="shared" si="51"/>
        <v>49.15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56" t="s">
        <v>50</v>
      </c>
      <c r="F101" s="56">
        <v>220</v>
      </c>
      <c r="G101" s="56">
        <v>21</v>
      </c>
      <c r="H101" s="56">
        <v>7</v>
      </c>
      <c r="I101" s="56">
        <v>17.5</v>
      </c>
      <c r="J101" s="57">
        <v>273.8</v>
      </c>
      <c r="K101" s="56" t="s">
        <v>86</v>
      </c>
      <c r="L101" s="56">
        <v>56.92</v>
      </c>
    </row>
    <row r="102" spans="1:12" ht="15" x14ac:dyDescent="0.25">
      <c r="A102" s="23"/>
      <c r="B102" s="15"/>
      <c r="C102" s="11"/>
      <c r="D102" s="64" t="s">
        <v>27</v>
      </c>
      <c r="E102" s="56"/>
      <c r="F102" s="56"/>
      <c r="G102" s="56"/>
      <c r="H102" s="56"/>
      <c r="I102" s="56"/>
      <c r="J102" s="57"/>
      <c r="K102" s="56"/>
      <c r="L102" s="56"/>
    </row>
    <row r="103" spans="1:12" ht="15" x14ac:dyDescent="0.25">
      <c r="A103" s="23"/>
      <c r="B103" s="15"/>
      <c r="C103" s="11"/>
      <c r="D103" s="7" t="s">
        <v>74</v>
      </c>
      <c r="E103" s="56" t="s">
        <v>78</v>
      </c>
      <c r="F103" s="56">
        <v>200</v>
      </c>
      <c r="G103" s="56">
        <v>0.5</v>
      </c>
      <c r="H103" s="56">
        <v>0</v>
      </c>
      <c r="I103" s="56">
        <v>19.8</v>
      </c>
      <c r="J103" s="57">
        <v>81</v>
      </c>
      <c r="K103" s="56" t="s">
        <v>60</v>
      </c>
      <c r="L103" s="56">
        <v>8.1999999999999993</v>
      </c>
    </row>
    <row r="104" spans="1:12" ht="15" x14ac:dyDescent="0.25">
      <c r="A104" s="23"/>
      <c r="B104" s="15"/>
      <c r="C104" s="11"/>
      <c r="D104" s="7" t="s">
        <v>23</v>
      </c>
      <c r="E104" s="56" t="s">
        <v>68</v>
      </c>
      <c r="F104" s="56">
        <v>40</v>
      </c>
      <c r="G104" s="56">
        <v>3</v>
      </c>
      <c r="H104" s="56">
        <v>0.3</v>
      </c>
      <c r="I104" s="56">
        <v>19.7</v>
      </c>
      <c r="J104" s="57">
        <v>93.8</v>
      </c>
      <c r="K104" s="56" t="s">
        <v>42</v>
      </c>
      <c r="L104" s="56">
        <v>3.6</v>
      </c>
    </row>
    <row r="105" spans="1:12" ht="15" x14ac:dyDescent="0.25">
      <c r="A105" s="23"/>
      <c r="B105" s="15"/>
      <c r="C105" s="11"/>
      <c r="D105" s="58" t="s">
        <v>23</v>
      </c>
      <c r="E105" s="56" t="s">
        <v>76</v>
      </c>
      <c r="F105" s="56">
        <v>40</v>
      </c>
      <c r="G105" s="56">
        <v>2.6</v>
      </c>
      <c r="H105" s="56">
        <v>0.5</v>
      </c>
      <c r="I105" s="56">
        <v>15.8</v>
      </c>
      <c r="J105" s="56">
        <v>78.3</v>
      </c>
      <c r="K105" s="56" t="s">
        <v>42</v>
      </c>
      <c r="L105" s="56">
        <v>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2">SUM(G101:G107)</f>
        <v>27.1</v>
      </c>
      <c r="H108" s="19">
        <f t="shared" si="52"/>
        <v>7.8</v>
      </c>
      <c r="I108" s="19">
        <f t="shared" si="52"/>
        <v>72.8</v>
      </c>
      <c r="J108" s="19">
        <f t="shared" si="52"/>
        <v>526.9</v>
      </c>
      <c r="K108" s="25"/>
      <c r="L108" s="19">
        <f t="shared" ref="L108" si="53">SUM(L101:L107)</f>
        <v>71.72</v>
      </c>
    </row>
    <row r="109" spans="1:12" ht="15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I118" si="54">SUM(G109:G117)</f>
        <v>0</v>
      </c>
      <c r="H118" s="19">
        <f t="shared" si="54"/>
        <v>0</v>
      </c>
      <c r="I118" s="19">
        <f t="shared" si="54"/>
        <v>0</v>
      </c>
      <c r="J118" s="19">
        <f>SUM(J109:J117)</f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1</v>
      </c>
      <c r="B119" s="30">
        <f>B101</f>
        <v>6</v>
      </c>
      <c r="C119" s="68" t="s">
        <v>4</v>
      </c>
      <c r="D119" s="70"/>
      <c r="E119" s="54"/>
      <c r="F119" s="55">
        <f>F108+F118</f>
        <v>500</v>
      </c>
      <c r="G119" s="55">
        <f t="shared" ref="G119:J119" si="56">G108+G118</f>
        <v>27.1</v>
      </c>
      <c r="H119" s="55">
        <f t="shared" si="56"/>
        <v>7.8</v>
      </c>
      <c r="I119" s="55">
        <f t="shared" si="56"/>
        <v>72.8</v>
      </c>
      <c r="J119" s="55">
        <f t="shared" si="56"/>
        <v>526.9</v>
      </c>
      <c r="K119" s="55"/>
      <c r="L119" s="32">
        <f t="shared" ref="L119" si="57">L108+L118</f>
        <v>71.72</v>
      </c>
    </row>
    <row r="120" spans="1:12" ht="15" x14ac:dyDescent="0.25">
      <c r="A120" s="20">
        <v>2</v>
      </c>
      <c r="B120" s="21">
        <v>1</v>
      </c>
      <c r="C120" s="22" t="s">
        <v>20</v>
      </c>
      <c r="D120" s="65" t="s">
        <v>21</v>
      </c>
      <c r="E120" s="57" t="s">
        <v>38</v>
      </c>
      <c r="F120" s="56">
        <v>150</v>
      </c>
      <c r="G120" s="56">
        <v>8.1999999999999993</v>
      </c>
      <c r="H120" s="56">
        <v>6.3</v>
      </c>
      <c r="I120" s="56">
        <v>35.9</v>
      </c>
      <c r="J120" s="56">
        <v>175</v>
      </c>
      <c r="K120" s="67" t="s">
        <v>39</v>
      </c>
      <c r="L120" s="61">
        <v>17.5</v>
      </c>
    </row>
    <row r="121" spans="1:12" ht="15" x14ac:dyDescent="0.25">
      <c r="A121" s="23"/>
      <c r="B121" s="15"/>
      <c r="C121" s="11"/>
      <c r="D121" s="64" t="s">
        <v>27</v>
      </c>
      <c r="E121" s="57" t="s">
        <v>67</v>
      </c>
      <c r="F121" s="56">
        <v>100</v>
      </c>
      <c r="G121" s="56">
        <v>16.3</v>
      </c>
      <c r="H121" s="56">
        <v>5.0999999999999996</v>
      </c>
      <c r="I121" s="56">
        <v>13.4</v>
      </c>
      <c r="J121" s="56">
        <v>156.1</v>
      </c>
      <c r="K121" s="67" t="s">
        <v>61</v>
      </c>
      <c r="L121" s="62">
        <v>58.07</v>
      </c>
    </row>
    <row r="122" spans="1:12" ht="15" x14ac:dyDescent="0.25">
      <c r="A122" s="23"/>
      <c r="B122" s="15"/>
      <c r="C122" s="11"/>
      <c r="D122" s="65" t="s">
        <v>22</v>
      </c>
      <c r="E122" s="57" t="s">
        <v>41</v>
      </c>
      <c r="F122" s="56">
        <v>200</v>
      </c>
      <c r="G122" s="56">
        <v>0.7</v>
      </c>
      <c r="H122" s="56">
        <v>0.02</v>
      </c>
      <c r="I122" s="56">
        <v>15</v>
      </c>
      <c r="J122" s="56">
        <v>60</v>
      </c>
      <c r="K122" s="67">
        <v>376</v>
      </c>
      <c r="L122" s="62">
        <v>2.1800000000000002</v>
      </c>
    </row>
    <row r="123" spans="1:12" ht="15" x14ac:dyDescent="0.25">
      <c r="A123" s="23"/>
      <c r="B123" s="15"/>
      <c r="C123" s="11"/>
      <c r="D123" s="65" t="s">
        <v>23</v>
      </c>
      <c r="E123" s="60" t="s">
        <v>68</v>
      </c>
      <c r="F123" s="56">
        <v>30</v>
      </c>
      <c r="G123" s="56">
        <v>2.2999999999999998</v>
      </c>
      <c r="H123" s="56">
        <v>0.2</v>
      </c>
      <c r="I123" s="56">
        <v>14.8</v>
      </c>
      <c r="J123" s="56">
        <v>70.3</v>
      </c>
      <c r="K123" s="67" t="s">
        <v>42</v>
      </c>
      <c r="L123" s="62">
        <v>2.7</v>
      </c>
    </row>
    <row r="124" spans="1:12" ht="15" x14ac:dyDescent="0.25">
      <c r="A124" s="23"/>
      <c r="B124" s="15"/>
      <c r="C124" s="11"/>
      <c r="D124" s="59" t="s">
        <v>23</v>
      </c>
      <c r="E124" s="57" t="s">
        <v>51</v>
      </c>
      <c r="F124" s="56">
        <v>20</v>
      </c>
      <c r="G124" s="56">
        <v>1.3</v>
      </c>
      <c r="H124" s="56">
        <v>0.2</v>
      </c>
      <c r="I124" s="56">
        <v>7.9</v>
      </c>
      <c r="J124" s="56">
        <v>39.1</v>
      </c>
      <c r="K124" s="66" t="s">
        <v>42</v>
      </c>
      <c r="L124" s="62">
        <v>1.5</v>
      </c>
    </row>
    <row r="125" spans="1:12" ht="15" x14ac:dyDescent="0.25">
      <c r="A125" s="23"/>
      <c r="B125" s="15"/>
      <c r="C125" s="11"/>
      <c r="D125" s="59"/>
      <c r="E125" s="57"/>
      <c r="F125" s="56"/>
      <c r="G125" s="56"/>
      <c r="H125" s="56"/>
      <c r="I125" s="56"/>
      <c r="J125" s="56"/>
      <c r="K125" s="63"/>
      <c r="L125" s="62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32</v>
      </c>
      <c r="E128" s="9"/>
      <c r="F128" s="19">
        <f>SUM(F120:F127)</f>
        <v>500</v>
      </c>
      <c r="G128" s="19">
        <f t="shared" ref="G128:J128" si="58">SUM(G120:G127)</f>
        <v>28.8</v>
      </c>
      <c r="H128" s="19">
        <f t="shared" si="58"/>
        <v>11.819999999999997</v>
      </c>
      <c r="I128" s="19">
        <f t="shared" si="58"/>
        <v>87</v>
      </c>
      <c r="J128" s="19">
        <f t="shared" si="58"/>
        <v>500.50000000000006</v>
      </c>
      <c r="K128" s="25"/>
      <c r="L128" s="19">
        <f t="shared" ref="L128" si="59">SUM(L120:L127)</f>
        <v>81.95</v>
      </c>
    </row>
    <row r="129" spans="1:12" ht="15" x14ac:dyDescent="0.25">
      <c r="A129" s="26">
        <f>A120</f>
        <v>2</v>
      </c>
      <c r="B129" s="13">
        <f>B120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customHeight="1" thickBot="1" x14ac:dyDescent="0.25">
      <c r="A139" s="29">
        <f>A120</f>
        <v>2</v>
      </c>
      <c r="B139" s="30">
        <f>B120</f>
        <v>1</v>
      </c>
      <c r="C139" s="68" t="s">
        <v>4</v>
      </c>
      <c r="D139" s="69"/>
      <c r="E139" s="31"/>
      <c r="F139" s="32">
        <f>F128+F138</f>
        <v>500</v>
      </c>
      <c r="G139" s="32">
        <f t="shared" ref="G139" si="62">G128+G138</f>
        <v>28.8</v>
      </c>
      <c r="H139" s="32">
        <f t="shared" ref="H139" si="63">H128+H138</f>
        <v>11.819999999999997</v>
      </c>
      <c r="I139" s="32">
        <f t="shared" ref="I139" si="64">I128+I138</f>
        <v>87</v>
      </c>
      <c r="J139" s="32">
        <f t="shared" ref="J139:L139" si="65">J128+J138</f>
        <v>500.50000000000006</v>
      </c>
      <c r="K139" s="32"/>
      <c r="L139" s="32">
        <f t="shared" si="65"/>
        <v>81.95</v>
      </c>
    </row>
    <row r="140" spans="1:12" ht="15" x14ac:dyDescent="0.25">
      <c r="A140" s="14">
        <v>2</v>
      </c>
      <c r="B140" s="15">
        <v>2</v>
      </c>
      <c r="C140" s="22" t="s">
        <v>20</v>
      </c>
      <c r="D140" s="5" t="s">
        <v>21</v>
      </c>
      <c r="E140" s="39" t="s">
        <v>48</v>
      </c>
      <c r="F140" s="40">
        <v>150</v>
      </c>
      <c r="G140" s="40">
        <v>3.1</v>
      </c>
      <c r="H140" s="40">
        <v>5.3</v>
      </c>
      <c r="I140" s="40">
        <v>19.8</v>
      </c>
      <c r="J140" s="40">
        <v>139.4</v>
      </c>
      <c r="K140" s="41">
        <v>312</v>
      </c>
      <c r="L140" s="40">
        <v>25.02</v>
      </c>
    </row>
    <row r="141" spans="1:12" ht="15" x14ac:dyDescent="0.25">
      <c r="A141" s="14"/>
      <c r="B141" s="15"/>
      <c r="C141" s="11"/>
      <c r="D141" s="64" t="s">
        <v>74</v>
      </c>
      <c r="E141" s="42" t="s">
        <v>57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60</v>
      </c>
      <c r="L141" s="43">
        <v>8.1999999999999993</v>
      </c>
    </row>
    <row r="142" spans="1:12" ht="15" x14ac:dyDescent="0.25">
      <c r="A142" s="14"/>
      <c r="B142" s="15"/>
      <c r="C142" s="11"/>
      <c r="D142" s="7" t="s">
        <v>23</v>
      </c>
      <c r="E142" s="42" t="s">
        <v>68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42</v>
      </c>
      <c r="L142" s="43">
        <v>2.7</v>
      </c>
    </row>
    <row r="143" spans="1:12" ht="15.75" customHeight="1" x14ac:dyDescent="0.25">
      <c r="A143" s="14"/>
      <c r="B143" s="15"/>
      <c r="C143" s="11"/>
      <c r="D143" s="58" t="s">
        <v>23</v>
      </c>
      <c r="E143" s="42" t="s">
        <v>77</v>
      </c>
      <c r="F143" s="43">
        <v>20</v>
      </c>
      <c r="G143" s="43">
        <v>1.3</v>
      </c>
      <c r="H143" s="43">
        <v>0.2</v>
      </c>
      <c r="I143" s="43">
        <v>7.9</v>
      </c>
      <c r="J143" s="43">
        <v>39.1</v>
      </c>
      <c r="K143" s="44" t="s">
        <v>42</v>
      </c>
      <c r="L143" s="43">
        <v>1.5</v>
      </c>
    </row>
    <row r="144" spans="1:12" ht="15" x14ac:dyDescent="0.25">
      <c r="A144" s="14"/>
      <c r="B144" s="15"/>
      <c r="C144" s="11"/>
      <c r="D144" s="58" t="s">
        <v>27</v>
      </c>
      <c r="E144" s="42" t="s">
        <v>81</v>
      </c>
      <c r="F144" s="43">
        <v>90</v>
      </c>
      <c r="G144" s="43">
        <v>12.2</v>
      </c>
      <c r="H144" s="43">
        <v>14</v>
      </c>
      <c r="I144" s="43">
        <v>2.5</v>
      </c>
      <c r="J144" s="43">
        <v>185</v>
      </c>
      <c r="K144" s="44">
        <v>290</v>
      </c>
      <c r="L144" s="43">
        <v>30.6</v>
      </c>
    </row>
    <row r="145" spans="1:12" ht="15" x14ac:dyDescent="0.25">
      <c r="A145" s="14"/>
      <c r="B145" s="15"/>
      <c r="C145" s="11"/>
      <c r="D145" s="6" t="s">
        <v>25</v>
      </c>
      <c r="E145" s="42" t="s">
        <v>82</v>
      </c>
      <c r="F145" s="43">
        <v>60</v>
      </c>
      <c r="G145" s="43">
        <v>0.7</v>
      </c>
      <c r="H145" s="43">
        <v>5.4</v>
      </c>
      <c r="I145" s="43">
        <v>4</v>
      </c>
      <c r="J145" s="43">
        <v>67.099999999999994</v>
      </c>
      <c r="K145" s="44" t="s">
        <v>85</v>
      </c>
      <c r="L145" s="43">
        <v>11.14</v>
      </c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32</v>
      </c>
      <c r="E147" s="9"/>
      <c r="F147" s="19">
        <f>SUM(F140:F146)</f>
        <v>550</v>
      </c>
      <c r="G147" s="19">
        <v>20.100000000000001</v>
      </c>
      <c r="H147" s="19">
        <f t="shared" ref="H147:I147" si="66">SUM(H140:H146)</f>
        <v>25.1</v>
      </c>
      <c r="I147" s="19">
        <f t="shared" si="66"/>
        <v>68.800000000000011</v>
      </c>
      <c r="J147" s="19">
        <f>SUM(J140:J146)</f>
        <v>581.9</v>
      </c>
      <c r="K147" s="25"/>
      <c r="L147" s="19">
        <f t="shared" ref="L147" si="67">SUM(L140:L146)</f>
        <v>79.160000000000011</v>
      </c>
    </row>
    <row r="148" spans="1:12" ht="15" x14ac:dyDescent="0.25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6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customHeight="1" thickBot="1" x14ac:dyDescent="0.25">
      <c r="A158" s="33">
        <f>A140</f>
        <v>2</v>
      </c>
      <c r="B158" s="33">
        <f>B140</f>
        <v>2</v>
      </c>
      <c r="C158" s="51" t="s">
        <v>4</v>
      </c>
      <c r="D158" s="52"/>
      <c r="E158" s="31"/>
      <c r="F158" s="32">
        <f>F147+F157</f>
        <v>550</v>
      </c>
      <c r="G158" s="32">
        <f t="shared" ref="G158" si="70">G147+G157</f>
        <v>20.100000000000001</v>
      </c>
      <c r="H158" s="32">
        <f t="shared" ref="H158" si="71">H147+H157</f>
        <v>25.1</v>
      </c>
      <c r="I158" s="32">
        <f t="shared" ref="I158" si="72">I147+I157</f>
        <v>68.800000000000011</v>
      </c>
      <c r="J158" s="32">
        <f t="shared" ref="J158:L158" si="73">J147+J157</f>
        <v>581.9</v>
      </c>
      <c r="K158" s="32"/>
      <c r="L158" s="32">
        <f t="shared" si="73"/>
        <v>79.160000000000011</v>
      </c>
    </row>
    <row r="159" spans="1:12" ht="15" x14ac:dyDescent="0.25">
      <c r="A159" s="20">
        <v>2</v>
      </c>
      <c r="B159" s="21">
        <v>3</v>
      </c>
      <c r="C159" s="22" t="s">
        <v>20</v>
      </c>
      <c r="D159" s="5" t="s">
        <v>21</v>
      </c>
      <c r="E159" s="39" t="s">
        <v>72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>
        <v>182</v>
      </c>
      <c r="L159" s="40">
        <v>31.93</v>
      </c>
    </row>
    <row r="160" spans="1:12" ht="15" x14ac:dyDescent="0.25">
      <c r="A160" s="23"/>
      <c r="B160" s="15"/>
      <c r="C160" s="11"/>
      <c r="D160" s="65" t="s">
        <v>22</v>
      </c>
      <c r="E160" s="42" t="s">
        <v>41</v>
      </c>
      <c r="F160" s="43">
        <v>200</v>
      </c>
      <c r="G160" s="43">
        <v>0.7</v>
      </c>
      <c r="H160" s="43">
        <v>0.02</v>
      </c>
      <c r="I160" s="43">
        <v>15</v>
      </c>
      <c r="J160" s="43">
        <v>60</v>
      </c>
      <c r="K160" s="44">
        <v>376</v>
      </c>
      <c r="L160" s="43">
        <v>2.1800000000000002</v>
      </c>
    </row>
    <row r="161" spans="1:12" ht="15" x14ac:dyDescent="0.25">
      <c r="A161" s="23"/>
      <c r="B161" s="15"/>
      <c r="C161" s="11"/>
      <c r="D161" s="65" t="s">
        <v>23</v>
      </c>
      <c r="E161" s="42" t="s">
        <v>68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2.7</v>
      </c>
    </row>
    <row r="162" spans="1:12" ht="15" x14ac:dyDescent="0.25">
      <c r="A162" s="23"/>
      <c r="B162" s="15"/>
      <c r="C162" s="11"/>
      <c r="D162" s="58" t="s">
        <v>69</v>
      </c>
      <c r="E162" s="42" t="s">
        <v>45</v>
      </c>
      <c r="F162" s="43">
        <v>22</v>
      </c>
      <c r="G162" s="43">
        <v>1.7</v>
      </c>
      <c r="H162" s="43">
        <v>0.6</v>
      </c>
      <c r="I162" s="43">
        <v>11.3</v>
      </c>
      <c r="J162" s="43">
        <v>57.6</v>
      </c>
      <c r="K162" s="44" t="s">
        <v>42</v>
      </c>
      <c r="L162" s="43">
        <v>3.09</v>
      </c>
    </row>
    <row r="163" spans="1:12" ht="15" x14ac:dyDescent="0.25">
      <c r="A163" s="23"/>
      <c r="B163" s="15"/>
      <c r="C163" s="11"/>
      <c r="D163" s="58"/>
      <c r="E163" s="42" t="s">
        <v>53</v>
      </c>
      <c r="F163" s="43">
        <v>25</v>
      </c>
      <c r="G163" s="43">
        <v>0.1</v>
      </c>
      <c r="H163" s="43">
        <v>0</v>
      </c>
      <c r="I163" s="43">
        <v>16</v>
      </c>
      <c r="J163" s="43">
        <v>64.3</v>
      </c>
      <c r="K163" s="44" t="s">
        <v>42</v>
      </c>
      <c r="L163" s="43">
        <v>4.6500000000000004</v>
      </c>
    </row>
    <row r="164" spans="1:12" ht="15" x14ac:dyDescent="0.25">
      <c r="A164" s="23"/>
      <c r="B164" s="15"/>
      <c r="C164" s="11"/>
      <c r="D164" s="6"/>
      <c r="E164" s="42" t="s">
        <v>46</v>
      </c>
      <c r="F164" s="43">
        <v>4</v>
      </c>
      <c r="G164" s="43">
        <v>0</v>
      </c>
      <c r="H164" s="43">
        <v>2.9</v>
      </c>
      <c r="I164" s="43">
        <v>0.1</v>
      </c>
      <c r="J164" s="43">
        <v>26.4</v>
      </c>
      <c r="K164" s="44" t="s">
        <v>47</v>
      </c>
      <c r="L164" s="43">
        <v>4.8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501</v>
      </c>
      <c r="G166" s="19">
        <f>SUM(G159:G165)</f>
        <v>10.7</v>
      </c>
      <c r="H166" s="19">
        <f>SUM(H159:H165)</f>
        <v>10.02</v>
      </c>
      <c r="I166" s="19">
        <f>SUM(I159:I165)</f>
        <v>84.999999999999986</v>
      </c>
      <c r="J166" s="19">
        <f>SUM(J159:J165)</f>
        <v>470.3</v>
      </c>
      <c r="K166" s="25"/>
      <c r="L166" s="19">
        <f>SUM(L159:L165)</f>
        <v>49.35</v>
      </c>
    </row>
    <row r="167" spans="1:12" ht="15" x14ac:dyDescent="0.25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v>2</v>
      </c>
      <c r="H176" s="19"/>
      <c r="I176" s="19">
        <f t="shared" ref="I176:J176" si="74">SUM(I167:I175)</f>
        <v>0</v>
      </c>
      <c r="J176" s="19">
        <f t="shared" si="74"/>
        <v>0</v>
      </c>
      <c r="K176" s="25"/>
      <c r="L176" s="19">
        <f t="shared" ref="L176" si="75">SUM(L167:L175)</f>
        <v>0</v>
      </c>
    </row>
    <row r="177" spans="1:12" ht="15" customHeight="1" thickBot="1" x14ac:dyDescent="0.25">
      <c r="A177" s="29">
        <f>A159</f>
        <v>2</v>
      </c>
      <c r="B177" s="30">
        <f>B159</f>
        <v>3</v>
      </c>
      <c r="C177" s="51" t="s">
        <v>4</v>
      </c>
      <c r="D177" s="52"/>
      <c r="E177" s="31"/>
      <c r="F177" s="32">
        <f>F166+F176</f>
        <v>501</v>
      </c>
      <c r="G177" s="32">
        <f t="shared" ref="G177" si="76">G166+G176</f>
        <v>12.7</v>
      </c>
      <c r="H177" s="32">
        <f t="shared" ref="H177" si="77">H166+H176</f>
        <v>10.02</v>
      </c>
      <c r="I177" s="32">
        <f t="shared" ref="I177" si="78">I166+I176</f>
        <v>84.999999999999986</v>
      </c>
      <c r="J177" s="32">
        <f t="shared" ref="J177:L177" si="79">J166+J176</f>
        <v>470.3</v>
      </c>
      <c r="K177" s="32"/>
      <c r="L177" s="32">
        <f t="shared" si="79"/>
        <v>49.35</v>
      </c>
    </row>
    <row r="178" spans="1:12" ht="15" x14ac:dyDescent="0.25">
      <c r="A178" s="20">
        <v>2</v>
      </c>
      <c r="B178" s="21">
        <v>4</v>
      </c>
      <c r="C178" s="22" t="s">
        <v>20</v>
      </c>
      <c r="D178" s="5" t="s">
        <v>21</v>
      </c>
      <c r="E178" s="39" t="s">
        <v>55</v>
      </c>
      <c r="F178" s="40">
        <v>150</v>
      </c>
      <c r="G178" s="40">
        <v>5.3</v>
      </c>
      <c r="H178" s="40">
        <v>4.9000000000000004</v>
      </c>
      <c r="I178" s="40">
        <v>32.799999999999997</v>
      </c>
      <c r="J178" s="40">
        <v>196.8</v>
      </c>
      <c r="K178" s="41" t="s">
        <v>58</v>
      </c>
      <c r="L178" s="40">
        <v>16.11</v>
      </c>
    </row>
    <row r="179" spans="1:12" ht="15" x14ac:dyDescent="0.25">
      <c r="A179" s="23"/>
      <c r="B179" s="15"/>
      <c r="C179" s="11"/>
      <c r="D179" s="64" t="s">
        <v>27</v>
      </c>
      <c r="E179" s="42" t="s">
        <v>56</v>
      </c>
      <c r="F179" s="43">
        <v>90</v>
      </c>
      <c r="G179" s="43">
        <v>12.7</v>
      </c>
      <c r="H179" s="43">
        <v>5.2</v>
      </c>
      <c r="I179" s="43">
        <v>4</v>
      </c>
      <c r="J179" s="43">
        <v>113.7</v>
      </c>
      <c r="K179" s="44" t="s">
        <v>59</v>
      </c>
      <c r="L179" s="43">
        <v>30.6</v>
      </c>
    </row>
    <row r="180" spans="1:12" ht="15" x14ac:dyDescent="0.25">
      <c r="A180" s="23"/>
      <c r="B180" s="15"/>
      <c r="C180" s="11"/>
      <c r="D180" s="7" t="s">
        <v>22</v>
      </c>
      <c r="E180" s="42" t="s">
        <v>44</v>
      </c>
      <c r="F180" s="43">
        <v>200</v>
      </c>
      <c r="G180" s="43">
        <v>0</v>
      </c>
      <c r="H180" s="43">
        <v>0</v>
      </c>
      <c r="I180" s="43">
        <v>22.1</v>
      </c>
      <c r="J180" s="43">
        <v>88.3</v>
      </c>
      <c r="K180" s="44">
        <v>200</v>
      </c>
      <c r="L180" s="43">
        <v>19</v>
      </c>
    </row>
    <row r="181" spans="1:12" ht="15" x14ac:dyDescent="0.25">
      <c r="A181" s="23"/>
      <c r="B181" s="15"/>
      <c r="C181" s="11"/>
      <c r="D181" s="7" t="s">
        <v>23</v>
      </c>
      <c r="E181" s="42" t="s">
        <v>68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42</v>
      </c>
      <c r="L181" s="43">
        <v>2.7</v>
      </c>
    </row>
    <row r="182" spans="1:12" ht="15" x14ac:dyDescent="0.25">
      <c r="A182" s="23"/>
      <c r="B182" s="15"/>
      <c r="C182" s="11"/>
      <c r="D182" s="58" t="s">
        <v>25</v>
      </c>
      <c r="E182" s="42" t="s">
        <v>83</v>
      </c>
      <c r="F182" s="43">
        <v>60</v>
      </c>
      <c r="G182" s="43">
        <v>1.7</v>
      </c>
      <c r="H182" s="43">
        <v>4.3</v>
      </c>
      <c r="I182" s="43">
        <v>6.2</v>
      </c>
      <c r="J182" s="43">
        <v>70.3</v>
      </c>
      <c r="K182" s="44" t="s">
        <v>88</v>
      </c>
      <c r="L182" s="43">
        <v>11.36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530</v>
      </c>
      <c r="G185" s="19">
        <f t="shared" ref="G185:I185" si="80">SUM(G178:G184)</f>
        <v>22</v>
      </c>
      <c r="H185" s="19">
        <f t="shared" si="80"/>
        <v>14.600000000000001</v>
      </c>
      <c r="I185" s="19">
        <f t="shared" si="80"/>
        <v>79.900000000000006</v>
      </c>
      <c r="J185" s="19">
        <f>SUM(J178:J184)</f>
        <v>539.4</v>
      </c>
      <c r="K185" s="25"/>
      <c r="L185" s="19">
        <f t="shared" ref="L185" si="81">SUM(L178:L184)</f>
        <v>79.77000000000001</v>
      </c>
    </row>
    <row r="186" spans="1:12" ht="15" x14ac:dyDescent="0.25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customHeight="1" thickBot="1" x14ac:dyDescent="0.25">
      <c r="A196" s="29">
        <f>A178</f>
        <v>2</v>
      </c>
      <c r="B196" s="30">
        <f>B178</f>
        <v>4</v>
      </c>
      <c r="C196" s="51" t="s">
        <v>4</v>
      </c>
      <c r="D196" s="52"/>
      <c r="E196" s="31"/>
      <c r="F196" s="32">
        <f>F185+F195</f>
        <v>530</v>
      </c>
      <c r="G196" s="32">
        <f t="shared" ref="G196" si="84">G185+G195</f>
        <v>22</v>
      </c>
      <c r="H196" s="32">
        <f t="shared" ref="H196" si="85">H185+H195</f>
        <v>14.600000000000001</v>
      </c>
      <c r="I196" s="32">
        <f t="shared" ref="I196" si="86">I185+I195</f>
        <v>79.900000000000006</v>
      </c>
      <c r="J196" s="32">
        <f t="shared" ref="J196:L196" si="87">J185+J195</f>
        <v>539.4</v>
      </c>
      <c r="K196" s="32"/>
      <c r="L196" s="32">
        <f t="shared" si="87"/>
        <v>79.77000000000001</v>
      </c>
    </row>
    <row r="197" spans="1:12" ht="12.75" customHeight="1" x14ac:dyDescent="0.25">
      <c r="A197" s="20">
        <v>2</v>
      </c>
      <c r="B197" s="21">
        <v>5</v>
      </c>
      <c r="C197" s="22" t="s">
        <v>20</v>
      </c>
      <c r="D197" s="5" t="s">
        <v>21</v>
      </c>
      <c r="E197" s="39" t="s">
        <v>73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224.9</v>
      </c>
      <c r="K197" s="41" t="s">
        <v>62</v>
      </c>
      <c r="L197" s="40">
        <v>29</v>
      </c>
    </row>
    <row r="198" spans="1:12" ht="15" x14ac:dyDescent="0.25">
      <c r="A198" s="23"/>
      <c r="B198" s="15"/>
      <c r="C198" s="11"/>
      <c r="D198" s="7" t="s">
        <v>22</v>
      </c>
      <c r="E198" s="42" t="s">
        <v>41</v>
      </c>
      <c r="F198" s="43">
        <v>200</v>
      </c>
      <c r="G198" s="43">
        <v>0.7</v>
      </c>
      <c r="H198" s="43">
        <v>0.02</v>
      </c>
      <c r="I198" s="43">
        <v>15</v>
      </c>
      <c r="J198" s="43">
        <v>60</v>
      </c>
      <c r="K198" s="44">
        <v>376</v>
      </c>
      <c r="L198" s="43">
        <v>2.1800000000000002</v>
      </c>
    </row>
    <row r="199" spans="1:12" ht="15" x14ac:dyDescent="0.25">
      <c r="A199" s="23"/>
      <c r="B199" s="15"/>
      <c r="C199" s="11"/>
      <c r="D199" s="7" t="s">
        <v>23</v>
      </c>
      <c r="E199" s="42" t="s">
        <v>68</v>
      </c>
      <c r="F199" s="43">
        <v>30</v>
      </c>
      <c r="G199" s="43">
        <v>2.2999999999999998</v>
      </c>
      <c r="H199" s="43">
        <v>0.2</v>
      </c>
      <c r="I199" s="43">
        <v>14.8</v>
      </c>
      <c r="J199" s="43">
        <v>70.3</v>
      </c>
      <c r="K199" s="44" t="s">
        <v>42</v>
      </c>
      <c r="L199" s="43">
        <v>2.7</v>
      </c>
    </row>
    <row r="200" spans="1:12" ht="15" x14ac:dyDescent="0.25">
      <c r="A200" s="23"/>
      <c r="B200" s="15"/>
      <c r="C200" s="11"/>
      <c r="D200" s="7" t="s">
        <v>25</v>
      </c>
      <c r="E200" s="42" t="s">
        <v>66</v>
      </c>
      <c r="F200" s="43">
        <v>60</v>
      </c>
      <c r="G200" s="43">
        <v>4.5</v>
      </c>
      <c r="H200" s="43">
        <v>5.9</v>
      </c>
      <c r="I200" s="43">
        <v>44.6</v>
      </c>
      <c r="J200" s="43">
        <v>146.1</v>
      </c>
      <c r="K200" s="44" t="s">
        <v>42</v>
      </c>
      <c r="L200" s="43">
        <v>10.8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SUM(F197:F202)</f>
        <v>510</v>
      </c>
      <c r="G203" s="19">
        <f>SUM(G197:G202)</f>
        <v>15</v>
      </c>
      <c r="H203" s="19">
        <f>SUM(H197:H202)</f>
        <v>14.319999999999999</v>
      </c>
      <c r="I203" s="19">
        <f>SUM(I197:I202)</f>
        <v>101.5</v>
      </c>
      <c r="J203" s="19">
        <f>SUM(J197:J202)</f>
        <v>501.29999999999995</v>
      </c>
      <c r="K203" s="25"/>
      <c r="L203" s="19">
        <f>SUM(L197:L202)</f>
        <v>44.680000000000007</v>
      </c>
    </row>
    <row r="204" spans="1:12" ht="15" x14ac:dyDescent="0.25">
      <c r="A204" s="26">
        <f>A197</f>
        <v>2</v>
      </c>
      <c r="B204" s="13">
        <f>B197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88">SUM(G204:G212)</f>
        <v>0</v>
      </c>
      <c r="H213" s="19">
        <f t="shared" si="88"/>
        <v>0</v>
      </c>
      <c r="I213" s="19">
        <f t="shared" si="88"/>
        <v>0</v>
      </c>
      <c r="J213" s="19">
        <f t="shared" si="88"/>
        <v>0</v>
      </c>
      <c r="K213" s="25"/>
      <c r="L213" s="19">
        <f t="shared" ref="L213" si="89">SUM(L204:L212)</f>
        <v>0</v>
      </c>
    </row>
    <row r="214" spans="1:12" ht="26.25" thickBot="1" x14ac:dyDescent="0.25">
      <c r="A214" s="29">
        <f>A197</f>
        <v>2</v>
      </c>
      <c r="B214" s="30">
        <f>B197</f>
        <v>5</v>
      </c>
      <c r="C214" s="51" t="s">
        <v>4</v>
      </c>
      <c r="D214" s="52"/>
      <c r="E214" s="31"/>
      <c r="F214" s="32">
        <v>0</v>
      </c>
      <c r="G214" s="32">
        <f t="shared" ref="G214" si="90">G203+G213</f>
        <v>15</v>
      </c>
      <c r="H214" s="32">
        <f t="shared" ref="H214" si="91">H203+H213</f>
        <v>14.319999999999999</v>
      </c>
      <c r="I214" s="32">
        <f t="shared" ref="I214" si="92">I203+I213</f>
        <v>101.5</v>
      </c>
      <c r="J214" s="32">
        <f t="shared" ref="J214:L214" si="93">J203+J213</f>
        <v>501.29999999999995</v>
      </c>
      <c r="K214" s="32"/>
      <c r="L214" s="32">
        <f t="shared" si="93"/>
        <v>44.680000000000007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84</v>
      </c>
      <c r="F215" s="40">
        <v>200</v>
      </c>
      <c r="G215" s="40">
        <v>27.2</v>
      </c>
      <c r="H215" s="40">
        <v>8.1</v>
      </c>
      <c r="I215" s="40">
        <v>33.200000000000003</v>
      </c>
      <c r="J215" s="40">
        <v>314.60000000000002</v>
      </c>
      <c r="K215" s="41">
        <v>291</v>
      </c>
      <c r="L215" s="40">
        <v>65.36</v>
      </c>
    </row>
    <row r="216" spans="1:12" ht="15" x14ac:dyDescent="0.25">
      <c r="A216" s="23"/>
      <c r="B216" s="15"/>
      <c r="C216" s="11"/>
      <c r="D216" s="7" t="s">
        <v>74</v>
      </c>
      <c r="E216" s="42" t="s">
        <v>89</v>
      </c>
      <c r="F216" s="43">
        <v>200</v>
      </c>
      <c r="G216" s="43">
        <v>1</v>
      </c>
      <c r="H216" s="43">
        <v>0.1</v>
      </c>
      <c r="I216" s="43">
        <v>15.6</v>
      </c>
      <c r="J216" s="43">
        <v>66.900000000000006</v>
      </c>
      <c r="K216" s="44" t="s">
        <v>87</v>
      </c>
      <c r="L216" s="43">
        <v>8.1999999999999993</v>
      </c>
    </row>
    <row r="217" spans="1:12" ht="15" x14ac:dyDescent="0.25">
      <c r="A217" s="23"/>
      <c r="B217" s="15"/>
      <c r="C217" s="11"/>
      <c r="D217" s="7" t="s">
        <v>23</v>
      </c>
      <c r="E217" s="42" t="s">
        <v>68</v>
      </c>
      <c r="F217" s="43">
        <v>40</v>
      </c>
      <c r="G217" s="43">
        <v>3</v>
      </c>
      <c r="H217" s="43">
        <v>0.3</v>
      </c>
      <c r="I217" s="43">
        <v>19.7</v>
      </c>
      <c r="J217" s="43">
        <v>93.8</v>
      </c>
      <c r="K217" s="44" t="s">
        <v>42</v>
      </c>
      <c r="L217" s="43">
        <v>3.6</v>
      </c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 t="s">
        <v>25</v>
      </c>
      <c r="E219" s="42" t="s">
        <v>66</v>
      </c>
      <c r="F219" s="43">
        <v>60</v>
      </c>
      <c r="G219" s="43">
        <v>4.5</v>
      </c>
      <c r="H219" s="43">
        <v>5.9</v>
      </c>
      <c r="I219" s="43">
        <v>44.6</v>
      </c>
      <c r="J219" s="43">
        <v>146.1</v>
      </c>
      <c r="K219" s="44" t="s">
        <v>42</v>
      </c>
      <c r="L219" s="43">
        <v>10.8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4"/>
      <c r="B221" s="17"/>
      <c r="C221" s="8"/>
      <c r="D221" s="18" t="s">
        <v>32</v>
      </c>
      <c r="E221" s="9"/>
      <c r="F221" s="19">
        <f>SUM(F215:F220)</f>
        <v>500</v>
      </c>
      <c r="G221" s="19">
        <f>SUM(G215:G220)</f>
        <v>35.700000000000003</v>
      </c>
      <c r="H221" s="19">
        <f>SUM(H215:H220)</f>
        <v>14.4</v>
      </c>
      <c r="I221" s="19">
        <f>SUM(I215:I220)</f>
        <v>113.1</v>
      </c>
      <c r="J221" s="19">
        <f>SUM(J215:J220)</f>
        <v>621.4</v>
      </c>
      <c r="K221" s="25"/>
      <c r="L221" s="19">
        <f>SUM(L215:L220)</f>
        <v>87.96</v>
      </c>
    </row>
    <row r="222" spans="1:12" ht="15" x14ac:dyDescent="0.25">
      <c r="A222" s="26">
        <f>A215</f>
        <v>2</v>
      </c>
      <c r="B222" s="13">
        <f>B215</f>
        <v>6</v>
      </c>
      <c r="C222" s="10" t="s">
        <v>24</v>
      </c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32</v>
      </c>
      <c r="E231" s="9"/>
      <c r="F231" s="19">
        <f>SUM(F222:F230)</f>
        <v>0</v>
      </c>
      <c r="G231" s="19">
        <f t="shared" ref="G231:J231" si="94">SUM(G222:G230)</f>
        <v>0</v>
      </c>
      <c r="H231" s="19">
        <f t="shared" si="94"/>
        <v>0</v>
      </c>
      <c r="I231" s="19">
        <f t="shared" si="94"/>
        <v>0</v>
      </c>
      <c r="J231" s="19">
        <f t="shared" si="94"/>
        <v>0</v>
      </c>
      <c r="K231" s="25"/>
      <c r="L231" s="19">
        <f t="shared" ref="L231" si="95">SUM(L222:L230)</f>
        <v>0</v>
      </c>
    </row>
    <row r="232" spans="1:12" ht="26.25" thickBot="1" x14ac:dyDescent="0.25">
      <c r="A232" s="29">
        <f>A215</f>
        <v>2</v>
      </c>
      <c r="B232" s="30">
        <f>B215</f>
        <v>6</v>
      </c>
      <c r="C232" s="51" t="s">
        <v>4</v>
      </c>
      <c r="D232" s="52"/>
      <c r="E232" s="31"/>
      <c r="F232" s="32">
        <v>0</v>
      </c>
      <c r="G232" s="32">
        <f t="shared" ref="G232:J232" si="96">G221+G231</f>
        <v>35.700000000000003</v>
      </c>
      <c r="H232" s="32">
        <f t="shared" si="96"/>
        <v>14.4</v>
      </c>
      <c r="I232" s="32">
        <f t="shared" si="96"/>
        <v>113.1</v>
      </c>
      <c r="J232" s="32">
        <f t="shared" si="96"/>
        <v>621.4</v>
      </c>
      <c r="K232" s="32"/>
      <c r="L232" s="32">
        <f t="shared" ref="L232" si="97">L221+L231</f>
        <v>87.96</v>
      </c>
    </row>
    <row r="233" spans="1:12" ht="51.75" thickBot="1" x14ac:dyDescent="0.25">
      <c r="A233" s="27"/>
      <c r="B233" s="28"/>
      <c r="C233" s="53" t="s">
        <v>5</v>
      </c>
      <c r="D233" s="53"/>
      <c r="E233" s="53"/>
      <c r="F233" s="34">
        <f>(F24+F43+F62+F81+F100+F119+F139+F158+F177+F196+F214+F232)/(IF(F24=0,1)+IF(F43=0,1)+IF(F62=0,1)+IF(F81=0,1)+IF(F100=0,1)+IF(F119=0,1)+IF(F139=0,1)+IF(F158=0,1)+IF(F177=0,1)+IF(F196=J2250,1)+IF(F214=0,1)+IF(F232=0,1))</f>
        <v>2601.5</v>
      </c>
      <c r="G233" s="34" t="e">
        <f>(G24+G43+G62+G81+G100+G119+G139+G158+G177+G196+G214+G232)/(IF(G24=0,1)+IF(G43=0,1)+IF(G62=0,1)+IF(G81=0,1)+IF(G100=0,1)+IF(G119=0,1)+IF(G139=0,1)+IF(G158=0,1)+IF(G177=0,1)+IF(G196=0,1)+IF(G214=0,1)+IF(G232=0,1))</f>
        <v>#DIV/0!</v>
      </c>
      <c r="H233" s="34" t="e">
        <f>(H24+H43+H62+H81+H100+H119+H139+H158+H177+H196+H214+H232)/(IF(H24=0,1)+IF(H43=0,1)+IF(H62=0,1)+IF(H81=0,1)+IF(H100=0,1)+IF(H119=0,1)+IF(H139=0,1)+IF(H158=0,1)+IF(H177=0,1)+IF(H196=0,1)+IF(H214=0,1)+IF(H232=0,1))</f>
        <v>#DIV/0!</v>
      </c>
      <c r="I233" s="34" t="e">
        <f>(I24+I43+I62+I81+I100+I119+I139+I158+I177+I196+I214+I232)/(IF(I24=0,1)+IF(I43=0,1)+IF(I62=0,1)+IF(I81=0,1)+IF(I100=0,1)+IF(I119=0,1)+IF(I139=0,1)+IF(I158=0,1)+IF(I177=0,1)+IF(I196=0,1)+IF(I214=0,1)+IF(I232=0,1))</f>
        <v>#DIV/0!</v>
      </c>
      <c r="J233" s="34" t="e">
        <f>(J24+J43+J62+J81+J100+J119+J139+J158+J177+J196+J214+J232)/(IF(J24=0,1)+IF(J43=0,1)+IF(J62=0,1)+IF(J81=0,1)+IF(J100=0,1)+IF(J119=0,1)+IF(J139=0,1)+IF(J158=0,1)+IF(J177=0,1)+IF(J196=0,1)+IF(J214=0,1)+IF(J232=0,1))</f>
        <v>#DIV/0!</v>
      </c>
      <c r="K233" s="34"/>
      <c r="L233" s="34" t="e">
        <f>(L24+L43+L62+L81+L100+L119+L139+L158+L177+L196+L214+L232)/(IF(L24=0,1)+IF(L43=0,1)+IF(L62=0,1)+IF(L81=0,1)+IF(L100=0,1)+IF(L119=0,1)+IF(L139=0,1)+IF(L158=0,1)+IF(L177=0,1)+IF(L196=0,1)+IF(L214=0,1)+IF(L232=0,1))</f>
        <v>#DIV/0!</v>
      </c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39:D139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2025-01-17T10:26:01Z</dcterms:modified>
</cp:coreProperties>
</file>