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G232" i="1" s="1"/>
  <c r="F221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F233" i="1" l="1"/>
  <c r="G119" i="1"/>
  <c r="G233" i="1" s="1"/>
  <c r="I119" i="1"/>
  <c r="I233" i="1" s="1"/>
  <c r="L119" i="1"/>
  <c r="L233" i="1"/>
  <c r="F119" i="1"/>
  <c r="H119" i="1"/>
  <c r="J119" i="1"/>
  <c r="J233" i="1" s="1"/>
  <c r="H81" i="1"/>
  <c r="H233" i="1" s="1"/>
</calcChain>
</file>

<file path=xl/sharedStrings.xml><?xml version="1.0" encoding="utf-8"?>
<sst xmlns="http://schemas.openxmlformats.org/spreadsheetml/2006/main" count="338" uniqueCount="95">
  <si>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</si>
  <si>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</si>
  <si>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</si>
  <si>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</si>
  <si>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</si>
  <si>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</si>
  <si>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</si>
  <si>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</si>
  <si>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</si>
  <si>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</si>
  <si>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</si>
  <si>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</si>
  <si>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</si>
  <si>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</si>
  <si>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</si>
  <si>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</si>
  <si>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</si>
  <si>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</si>
  <si>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</si>
  <si>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</si>
  <si>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</si>
  <si>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</si>
  <si>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</si>
  <si>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</si>
  <si>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</si>
  <si>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</si>
  <si>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</si>
  <si>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</si>
  <si>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</si>
  <si>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</si>
  <si>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</si>
  <si>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</si>
  <si>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</si>
  <si>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</si>
  <si>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</si>
  <si>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</si>
  <si>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</si>
  <si>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</si>
  <si>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</si>
  <si>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</si>
  <si>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</si>
  <si>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</si>
  <si>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54-2гн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</si>
  <si>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</si>
  <si>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</si>
  <si>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</si>
  <si>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</si>
  <si>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</si>
  <si>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</si>
  <si>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</si>
  <si>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</si>
  <si>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</si>
  <si>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54-11г</t>
  </si>
  <si>
    <t>Птица, тушенная в соусе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</si>
  <si>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</si>
  <si>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</si>
  <si>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</si>
  <si>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</si>
  <si>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</si>
  <si>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</si>
  <si>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</si>
  <si>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</si>
  <si>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</si>
  <si>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</si>
  <si>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</si>
  <si>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</si>
  <si>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</si>
  <si>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</si>
  <si>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</si>
  <si>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</si>
  <si>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</si>
  <si>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</si>
  <si>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</si>
  <si>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горячий напиток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</si>
  <si>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</si>
  <si>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</si>
  <si>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</si>
  <si>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</si>
  <si>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</si>
  <si>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</si>
  <si>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</si>
  <si>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</si>
  <si>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</si>
  <si>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54-22к</t>
  </si>
  <si>
    <t>МБОУ "Соболевская СОШ"</t>
  </si>
  <si>
    <t>Сарсенбеков К.Г.</t>
  </si>
  <si>
    <t>Биточек из говядины в соусе</t>
  </si>
  <si>
    <t>Кондитерское изделие</t>
  </si>
  <si>
    <t>Винегрет с растительным маслом</t>
  </si>
  <si>
    <t>54-16з</t>
  </si>
  <si>
    <t>Биточек из курицы в соусе</t>
  </si>
  <si>
    <t xml:space="preserve">закуска </t>
  </si>
  <si>
    <t>Салат картофельный</t>
  </si>
  <si>
    <t>Салат картофельный с морковью и кукурузой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</si>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</sst>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K203" sqref="K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84</v>
      </c>
      <c r="D1" s="69"/>
      <c r="E1" s="69"/>
      <c r="F1" s="12" t="s">
        <v>16</v>
      </c>
      <c r="G1" s="2" t="s">
        <v>17</v>
      </c>
      <c r="H1" s="70" t="s">
        <v>66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85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175</v>
      </c>
      <c r="K6" s="41" t="s">
        <v>39</v>
      </c>
      <c r="L6" s="40">
        <v>16.07</v>
      </c>
    </row>
    <row r="7" spans="1:12" ht="15" x14ac:dyDescent="0.25">
      <c r="A7" s="23"/>
      <c r="B7" s="15"/>
      <c r="C7" s="11"/>
      <c r="D7" s="6"/>
      <c r="E7" s="42" t="s">
        <v>86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41.82</v>
      </c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25</v>
      </c>
      <c r="E9" s="42" t="s">
        <v>87</v>
      </c>
      <c r="F9" s="43">
        <v>60</v>
      </c>
      <c r="G9" s="43">
        <v>4.5</v>
      </c>
      <c r="H9" s="43">
        <v>5.9</v>
      </c>
      <c r="I9" s="43">
        <v>44.6</v>
      </c>
      <c r="J9" s="43">
        <v>146.1</v>
      </c>
      <c r="K9" s="44" t="s">
        <v>44</v>
      </c>
      <c r="L9" s="43">
        <v>10</v>
      </c>
    </row>
    <row r="10" spans="1:12" ht="15" x14ac:dyDescent="0.25">
      <c r="A10" s="23"/>
      <c r="B10" s="15"/>
      <c r="C10" s="11"/>
      <c r="D10" s="7" t="s">
        <v>22</v>
      </c>
      <c r="E10" s="42" t="s">
        <v>41</v>
      </c>
      <c r="F10" s="43">
        <v>200</v>
      </c>
      <c r="G10" s="43">
        <v>0.2</v>
      </c>
      <c r="H10" s="43">
        <v>0</v>
      </c>
      <c r="I10" s="43">
        <v>6.4</v>
      </c>
      <c r="J10" s="43">
        <v>26.8</v>
      </c>
      <c r="K10" s="44" t="s">
        <v>42</v>
      </c>
      <c r="L10" s="43">
        <v>2.1</v>
      </c>
    </row>
    <row r="11" spans="1:12" ht="15" x14ac:dyDescent="0.25">
      <c r="A11" s="23"/>
      <c r="B11" s="15"/>
      <c r="C11" s="11"/>
      <c r="D11" s="6" t="s">
        <v>23</v>
      </c>
      <c r="E11" s="42" t="s">
        <v>94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44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30.799999999999997</v>
      </c>
      <c r="H13" s="19">
        <f t="shared" si="0"/>
        <v>26.999999999999996</v>
      </c>
      <c r="I13" s="19">
        <f t="shared" si="0"/>
        <v>117.50000000000001</v>
      </c>
      <c r="J13" s="19">
        <f t="shared" si="0"/>
        <v>675.59999999999991</v>
      </c>
      <c r="K13" s="25"/>
      <c r="L13" s="19">
        <f>SUM(L6:L12)</f>
        <v>72.289999999999992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540</v>
      </c>
      <c r="G24" s="32">
        <f t="shared" ref="G24:J24" si="3">G13+G23</f>
        <v>30.799999999999997</v>
      </c>
      <c r="H24" s="32">
        <f t="shared" si="3"/>
        <v>26.999999999999996</v>
      </c>
      <c r="I24" s="32">
        <f t="shared" si="3"/>
        <v>117.50000000000001</v>
      </c>
      <c r="J24" s="32">
        <f t="shared" si="3"/>
        <v>675.59999999999991</v>
      </c>
      <c r="K24" s="32"/>
      <c r="L24" s="32">
        <f t="shared" ref="L24" si="4">L13+L23</f>
        <v>72.289999999999992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46</v>
      </c>
      <c r="L25" s="40">
        <v>20.68</v>
      </c>
    </row>
    <row r="26" spans="1:12" ht="15" x14ac:dyDescent="0.25">
      <c r="A26" s="14"/>
      <c r="B26" s="15"/>
      <c r="C26" s="11"/>
      <c r="D26" s="6" t="s">
        <v>22</v>
      </c>
      <c r="E26" s="42" t="s">
        <v>47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18.559999999999999</v>
      </c>
    </row>
    <row r="27" spans="1:12" ht="15" x14ac:dyDescent="0.25">
      <c r="A27" s="14"/>
      <c r="B27" s="15"/>
      <c r="C27" s="11"/>
      <c r="D27" s="7" t="s">
        <v>23</v>
      </c>
      <c r="E27" s="42" t="s">
        <v>94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44</v>
      </c>
      <c r="L27" s="43">
        <v>3.1</v>
      </c>
    </row>
    <row r="28" spans="1:12" ht="15" x14ac:dyDescent="0.25">
      <c r="A28" s="14"/>
      <c r="B28" s="15"/>
      <c r="C28" s="11"/>
      <c r="D28" s="7"/>
      <c r="E28" s="42" t="s">
        <v>48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</v>
      </c>
      <c r="K28" s="44" t="s">
        <v>44</v>
      </c>
      <c r="L28" s="43">
        <v>3.43</v>
      </c>
    </row>
    <row r="29" spans="1:12" ht="15" x14ac:dyDescent="0.25">
      <c r="A29" s="14"/>
      <c r="B29" s="15"/>
      <c r="C29" s="11"/>
      <c r="D29" s="7"/>
      <c r="E29" s="42" t="s">
        <v>49</v>
      </c>
      <c r="F29" s="43">
        <v>10</v>
      </c>
      <c r="G29" s="43">
        <v>0.1</v>
      </c>
      <c r="H29" s="43">
        <v>7.3</v>
      </c>
      <c r="I29" s="43">
        <v>0.1</v>
      </c>
      <c r="J29" s="43">
        <v>66.099999999999994</v>
      </c>
      <c r="K29" s="44" t="s">
        <v>50</v>
      </c>
      <c r="L29" s="43">
        <v>8.4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14.499999999999998</v>
      </c>
      <c r="H32" s="19">
        <f t="shared" ref="H32" si="6">SUM(H25:H31)</f>
        <v>19.600000000000001</v>
      </c>
      <c r="I32" s="19">
        <f t="shared" ref="I32" si="7">SUM(I25:I31)</f>
        <v>98.7</v>
      </c>
      <c r="J32" s="19">
        <f t="shared" ref="J32:L32" si="8">SUM(J25:J31)</f>
        <v>629.1</v>
      </c>
      <c r="K32" s="25"/>
      <c r="L32" s="19">
        <f t="shared" si="8"/>
        <v>54.169999999999995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3">G32+G42</f>
        <v>14.499999999999998</v>
      </c>
      <c r="H43" s="32">
        <f t="shared" ref="H43" si="14">H32+H42</f>
        <v>19.600000000000001</v>
      </c>
      <c r="I43" s="32">
        <f t="shared" ref="I43" si="15">I32+I42</f>
        <v>98.7</v>
      </c>
      <c r="J43" s="32">
        <f t="shared" ref="J43:L43" si="16">J32+J42</f>
        <v>629.1</v>
      </c>
      <c r="K43" s="32"/>
      <c r="L43" s="32">
        <f t="shared" si="16"/>
        <v>54.169999999999995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52</v>
      </c>
      <c r="L44" s="40">
        <v>18.8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35.75</v>
      </c>
    </row>
    <row r="46" spans="1:12" ht="15" x14ac:dyDescent="0.25">
      <c r="A46" s="23"/>
      <c r="B46" s="15"/>
      <c r="C46" s="11"/>
      <c r="D46" s="7" t="s">
        <v>25</v>
      </c>
      <c r="E46" s="42" t="s">
        <v>88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89</v>
      </c>
      <c r="L46" s="43">
        <v>8.5</v>
      </c>
    </row>
    <row r="47" spans="1:12" ht="15" x14ac:dyDescent="0.25">
      <c r="A47" s="23"/>
      <c r="B47" s="15"/>
      <c r="C47" s="11"/>
      <c r="D47" s="7" t="s">
        <v>22</v>
      </c>
      <c r="E47" s="42" t="s">
        <v>54</v>
      </c>
      <c r="F47" s="43">
        <v>200</v>
      </c>
      <c r="G47" s="43">
        <v>4.7</v>
      </c>
      <c r="H47" s="43">
        <v>3.5</v>
      </c>
      <c r="I47" s="43">
        <v>12.5</v>
      </c>
      <c r="J47" s="43">
        <v>100.4</v>
      </c>
      <c r="K47" s="44" t="s">
        <v>55</v>
      </c>
      <c r="L47" s="43">
        <v>17.2</v>
      </c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44</v>
      </c>
      <c r="L48" s="43">
        <v>2.2999999999999998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23</v>
      </c>
      <c r="H51" s="19">
        <f t="shared" ref="H51" si="18">SUM(H44:H50)</f>
        <v>28.400000000000002</v>
      </c>
      <c r="I51" s="19">
        <f t="shared" ref="I51" si="19">SUM(I44:I50)</f>
        <v>53.599999999999994</v>
      </c>
      <c r="J51" s="19">
        <f t="shared" ref="J51:L51" si="20">SUM(J44:J50)</f>
        <v>562.19999999999993</v>
      </c>
      <c r="K51" s="25"/>
      <c r="L51" s="19">
        <f t="shared" si="20"/>
        <v>82.55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530</v>
      </c>
      <c r="G62" s="32">
        <f t="shared" ref="G62" si="25">G51+G61</f>
        <v>23</v>
      </c>
      <c r="H62" s="32">
        <f t="shared" ref="H62" si="26">H51+H61</f>
        <v>28.400000000000002</v>
      </c>
      <c r="I62" s="32">
        <f t="shared" ref="I62" si="27">I51+I61</f>
        <v>53.599999999999994</v>
      </c>
      <c r="J62" s="32">
        <f t="shared" ref="J62:L62" si="28">J51+J61</f>
        <v>562.19999999999993</v>
      </c>
      <c r="K62" s="32"/>
      <c r="L62" s="32">
        <f t="shared" si="28"/>
        <v>82.55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57</v>
      </c>
      <c r="L63" s="40">
        <v>55.24</v>
      </c>
    </row>
    <row r="64" spans="1:12" ht="15" x14ac:dyDescent="0.25">
      <c r="A64" s="23"/>
      <c r="B64" s="15"/>
      <c r="C64" s="11"/>
      <c r="D64" s="6" t="s">
        <v>25</v>
      </c>
      <c r="E64" s="42" t="s">
        <v>58</v>
      </c>
      <c r="F64" s="43">
        <v>60</v>
      </c>
      <c r="G64" s="43">
        <v>1.7</v>
      </c>
      <c r="H64" s="43">
        <v>4.3</v>
      </c>
      <c r="I64" s="43">
        <v>6.2</v>
      </c>
      <c r="J64" s="43">
        <v>70.3</v>
      </c>
      <c r="K64" s="44" t="s">
        <v>59</v>
      </c>
      <c r="L64" s="43">
        <v>7.82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61</v>
      </c>
      <c r="L65" s="43">
        <v>4.78</v>
      </c>
    </row>
    <row r="66" spans="1:12" ht="15" x14ac:dyDescent="0.25">
      <c r="A66" s="23"/>
      <c r="B66" s="15"/>
      <c r="C66" s="11"/>
      <c r="D66" s="7" t="s">
        <v>23</v>
      </c>
      <c r="E66" s="42" t="s">
        <v>94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44</v>
      </c>
      <c r="L66" s="43">
        <v>3.1</v>
      </c>
    </row>
    <row r="67" spans="1:12" ht="15" x14ac:dyDescent="0.25">
      <c r="A67" s="23"/>
      <c r="B67" s="15"/>
      <c r="C67" s="11"/>
      <c r="D67" s="7" t="s">
        <v>23</v>
      </c>
      <c r="E67" s="42" t="s">
        <v>62</v>
      </c>
      <c r="F67" s="43">
        <v>40</v>
      </c>
      <c r="G67" s="43">
        <v>2.6</v>
      </c>
      <c r="H67" s="43">
        <v>0.5</v>
      </c>
      <c r="I67" s="43">
        <v>15.8</v>
      </c>
      <c r="J67" s="43">
        <v>78.2</v>
      </c>
      <c r="K67" s="44" t="s">
        <v>44</v>
      </c>
      <c r="L67" s="43">
        <v>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9">SUM(G63:G69)</f>
        <v>28.5</v>
      </c>
      <c r="H70" s="19">
        <f t="shared" ref="H70" si="30">SUM(H63:H69)</f>
        <v>12.200000000000001</v>
      </c>
      <c r="I70" s="19">
        <f t="shared" ref="I70" si="31">SUM(I63:I69)</f>
        <v>65.8</v>
      </c>
      <c r="J70" s="19">
        <f t="shared" ref="J70:L70" si="32">SUM(J63:J69)</f>
        <v>487.5</v>
      </c>
      <c r="K70" s="25"/>
      <c r="L70" s="19">
        <f t="shared" si="32"/>
        <v>73.44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540</v>
      </c>
      <c r="G81" s="32">
        <f t="shared" ref="G81" si="37">G70+G80</f>
        <v>28.5</v>
      </c>
      <c r="H81" s="32">
        <f t="shared" ref="H81" si="38">H70+H80</f>
        <v>12.200000000000001</v>
      </c>
      <c r="I81" s="32">
        <f t="shared" ref="I81" si="39">I70+I80</f>
        <v>65.8</v>
      </c>
      <c r="J81" s="32">
        <f t="shared" ref="J81:L81" si="40">J70+J80</f>
        <v>487.5</v>
      </c>
      <c r="K81" s="32"/>
      <c r="L81" s="32">
        <f t="shared" si="40"/>
        <v>73.44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64</v>
      </c>
      <c r="L82" s="40">
        <v>22.15</v>
      </c>
    </row>
    <row r="83" spans="1:12" ht="15" x14ac:dyDescent="0.25">
      <c r="A83" s="23"/>
      <c r="B83" s="15"/>
      <c r="C83" s="11"/>
      <c r="D83" s="6" t="s">
        <v>22</v>
      </c>
      <c r="E83" s="42" t="s">
        <v>41</v>
      </c>
      <c r="F83" s="43">
        <v>200</v>
      </c>
      <c r="G83" s="43">
        <v>0.2</v>
      </c>
      <c r="H83" s="43">
        <v>0</v>
      </c>
      <c r="I83" s="43">
        <v>6.4</v>
      </c>
      <c r="J83" s="43">
        <v>26.8</v>
      </c>
      <c r="K83" s="44" t="s">
        <v>42</v>
      </c>
      <c r="L83" s="43">
        <v>2.1</v>
      </c>
    </row>
    <row r="84" spans="1:12" ht="15" x14ac:dyDescent="0.25">
      <c r="A84" s="23"/>
      <c r="B84" s="15"/>
      <c r="C84" s="11"/>
      <c r="D84" s="7" t="s">
        <v>23</v>
      </c>
      <c r="E84" s="42" t="s">
        <v>94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44</v>
      </c>
      <c r="L84" s="43">
        <v>3.1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44</v>
      </c>
      <c r="L85" s="43">
        <v>1.25</v>
      </c>
    </row>
    <row r="86" spans="1:12" ht="15" x14ac:dyDescent="0.25">
      <c r="A86" s="23"/>
      <c r="B86" s="15"/>
      <c r="C86" s="11"/>
      <c r="D86" s="7" t="s">
        <v>23</v>
      </c>
      <c r="E86" s="42" t="s">
        <v>48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44</v>
      </c>
      <c r="L86" s="43">
        <v>2.52</v>
      </c>
    </row>
    <row r="87" spans="1:12" ht="15" x14ac:dyDescent="0.25">
      <c r="A87" s="23"/>
      <c r="B87" s="15"/>
      <c r="C87" s="11"/>
      <c r="D87" s="6"/>
      <c r="E87" s="42" t="s">
        <v>49</v>
      </c>
      <c r="F87" s="43">
        <v>4</v>
      </c>
      <c r="G87" s="43">
        <v>0</v>
      </c>
      <c r="H87" s="43">
        <v>2.9</v>
      </c>
      <c r="I87" s="43">
        <v>0.1</v>
      </c>
      <c r="J87" s="43">
        <v>26.4</v>
      </c>
      <c r="K87" s="44" t="s">
        <v>50</v>
      </c>
      <c r="L87" s="43">
        <v>3.36</v>
      </c>
    </row>
    <row r="88" spans="1:12" ht="15" x14ac:dyDescent="0.25">
      <c r="A88" s="23"/>
      <c r="B88" s="15"/>
      <c r="C88" s="11"/>
      <c r="D88" s="6"/>
      <c r="E88" s="42" t="s">
        <v>65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44</v>
      </c>
      <c r="L88" s="43">
        <v>4.2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531</v>
      </c>
      <c r="G89" s="19">
        <f t="shared" ref="G89" si="41">SUM(G82:G88)</f>
        <v>11.299999999999999</v>
      </c>
      <c r="H89" s="19">
        <f t="shared" ref="H89" si="42">SUM(H82:H88)</f>
        <v>10.299999999999999</v>
      </c>
      <c r="I89" s="19">
        <f t="shared" ref="I89" si="43">SUM(I82:I88)</f>
        <v>88.1</v>
      </c>
      <c r="J89" s="19">
        <f t="shared" ref="J89:L89" si="44">SUM(J82:J88)</f>
        <v>491.90000000000003</v>
      </c>
      <c r="K89" s="25"/>
      <c r="L89" s="19">
        <f t="shared" si="44"/>
        <v>38.680000000000007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54"/>
      <c r="F100" s="55">
        <f>F89+F99</f>
        <v>531</v>
      </c>
      <c r="G100" s="55">
        <f t="shared" ref="G100" si="49">G89+G99</f>
        <v>11.299999999999999</v>
      </c>
      <c r="H100" s="55">
        <f t="shared" ref="H100" si="50">H89+H99</f>
        <v>10.299999999999999</v>
      </c>
      <c r="I100" s="55">
        <f t="shared" ref="I100" si="51">I89+I99</f>
        <v>88.1</v>
      </c>
      <c r="J100" s="55">
        <f t="shared" ref="J100:L100" si="52">J89+J99</f>
        <v>491.90000000000003</v>
      </c>
      <c r="K100" s="55"/>
      <c r="L100" s="55">
        <f t="shared" si="52"/>
        <v>38.680000000000007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6" t="s">
        <v>67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70</v>
      </c>
      <c r="L101" s="56">
        <v>12.4</v>
      </c>
    </row>
    <row r="102" spans="1:12" ht="15" x14ac:dyDescent="0.25">
      <c r="A102" s="23"/>
      <c r="B102" s="15"/>
      <c r="C102" s="11"/>
      <c r="D102" s="6"/>
      <c r="E102" s="56" t="s">
        <v>68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71</v>
      </c>
      <c r="L102" s="56">
        <v>35.75</v>
      </c>
    </row>
    <row r="103" spans="1:12" ht="15" x14ac:dyDescent="0.25">
      <c r="A103" s="23"/>
      <c r="B103" s="15"/>
      <c r="C103" s="11"/>
      <c r="D103" s="7" t="s">
        <v>22</v>
      </c>
      <c r="E103" s="56" t="s">
        <v>69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72</v>
      </c>
      <c r="L103" s="56">
        <v>8.1999999999999993</v>
      </c>
    </row>
    <row r="104" spans="1:12" ht="15" x14ac:dyDescent="0.25">
      <c r="A104" s="23"/>
      <c r="B104" s="15"/>
      <c r="C104" s="11"/>
      <c r="D104" s="7" t="s">
        <v>23</v>
      </c>
      <c r="E104" s="56" t="s">
        <v>94</v>
      </c>
      <c r="F104" s="56">
        <v>20</v>
      </c>
      <c r="G104" s="56">
        <v>1.5</v>
      </c>
      <c r="H104" s="56">
        <v>0.2</v>
      </c>
      <c r="I104" s="56">
        <v>9.8000000000000007</v>
      </c>
      <c r="J104" s="57">
        <v>46.9</v>
      </c>
      <c r="K104" s="56" t="s">
        <v>44</v>
      </c>
      <c r="L104" s="56">
        <v>1.55</v>
      </c>
    </row>
    <row r="105" spans="1:12" ht="15" x14ac:dyDescent="0.25">
      <c r="A105" s="23"/>
      <c r="B105" s="15"/>
      <c r="C105" s="11"/>
      <c r="D105" s="7" t="s">
        <v>25</v>
      </c>
      <c r="E105" s="56" t="s">
        <v>92</v>
      </c>
      <c r="F105" s="56">
        <v>60</v>
      </c>
      <c r="G105" s="56">
        <v>1.1000000000000001</v>
      </c>
      <c r="H105" s="56">
        <v>2.8</v>
      </c>
      <c r="I105" s="56">
        <v>8.1999999999999993</v>
      </c>
      <c r="J105" s="56">
        <v>62.8</v>
      </c>
      <c r="K105" s="56">
        <v>35</v>
      </c>
      <c r="L105" s="56">
        <v>5.4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3">SUM(G101:G107)</f>
        <v>21.1</v>
      </c>
      <c r="H108" s="19">
        <f t="shared" si="53"/>
        <v>13.100000000000001</v>
      </c>
      <c r="I108" s="19">
        <f t="shared" si="53"/>
        <v>74.599999999999994</v>
      </c>
      <c r="J108" s="19">
        <f t="shared" si="53"/>
        <v>501.2</v>
      </c>
      <c r="K108" s="25"/>
      <c r="L108" s="19">
        <f t="shared" ref="L108" si="54">SUM(L101:L107)</f>
        <v>63.29999999999999</v>
      </c>
    </row>
    <row r="109" spans="1:12" ht="15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65" t="s">
        <v>4</v>
      </c>
      <c r="D119" s="67"/>
      <c r="E119" s="54"/>
      <c r="F119" s="55">
        <f>F108+F118</f>
        <v>520</v>
      </c>
      <c r="G119" s="55">
        <f t="shared" ref="G119:J119" si="57">G108+G118</f>
        <v>21.1</v>
      </c>
      <c r="H119" s="55">
        <f t="shared" si="57"/>
        <v>13.100000000000001</v>
      </c>
      <c r="I119" s="55">
        <f t="shared" si="57"/>
        <v>74.599999999999994</v>
      </c>
      <c r="J119" s="55">
        <f t="shared" si="57"/>
        <v>501.2</v>
      </c>
      <c r="K119" s="55"/>
      <c r="L119" s="32">
        <f t="shared" ref="L119" si="58">L108+L118</f>
        <v>63.29999999999999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8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56" t="s">
        <v>39</v>
      </c>
      <c r="L120" s="62">
        <v>16.07</v>
      </c>
    </row>
    <row r="121" spans="1:12" ht="15" x14ac:dyDescent="0.25">
      <c r="A121" s="23"/>
      <c r="B121" s="15"/>
      <c r="C121" s="11"/>
      <c r="D121" s="59"/>
      <c r="E121" s="57" t="s">
        <v>90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56" t="s">
        <v>74</v>
      </c>
      <c r="L121" s="63">
        <v>41.82</v>
      </c>
    </row>
    <row r="122" spans="1:12" ht="15" x14ac:dyDescent="0.25">
      <c r="A122" s="23"/>
      <c r="B122" s="15"/>
      <c r="C122" s="11"/>
      <c r="D122" s="58" t="s">
        <v>91</v>
      </c>
      <c r="E122" s="57" t="s">
        <v>88</v>
      </c>
      <c r="F122" s="56">
        <v>60</v>
      </c>
      <c r="G122" s="56">
        <v>0.7</v>
      </c>
      <c r="H122" s="56">
        <v>5.4</v>
      </c>
      <c r="I122" s="56">
        <v>4</v>
      </c>
      <c r="J122" s="56">
        <v>67.099999999999994</v>
      </c>
      <c r="K122" s="56" t="s">
        <v>89</v>
      </c>
      <c r="L122" s="63">
        <v>8.5</v>
      </c>
    </row>
    <row r="123" spans="1:12" ht="15" x14ac:dyDescent="0.25">
      <c r="A123" s="23"/>
      <c r="B123" s="15"/>
      <c r="C123" s="11"/>
      <c r="D123" s="58" t="s">
        <v>23</v>
      </c>
      <c r="E123" s="61" t="s">
        <v>94</v>
      </c>
      <c r="F123" s="56">
        <v>40</v>
      </c>
      <c r="G123" s="56">
        <v>3</v>
      </c>
      <c r="H123" s="56">
        <v>0.3</v>
      </c>
      <c r="I123" s="56">
        <v>19.7</v>
      </c>
      <c r="J123" s="56">
        <v>93.8</v>
      </c>
      <c r="K123" s="56" t="s">
        <v>44</v>
      </c>
      <c r="L123" s="63">
        <v>3.1</v>
      </c>
    </row>
    <row r="124" spans="1:12" ht="15" x14ac:dyDescent="0.25">
      <c r="A124" s="23"/>
      <c r="B124" s="15"/>
      <c r="C124" s="11"/>
      <c r="D124" s="60" t="s">
        <v>73</v>
      </c>
      <c r="E124" s="57" t="s">
        <v>41</v>
      </c>
      <c r="F124" s="56">
        <v>200</v>
      </c>
      <c r="G124" s="56">
        <v>0.2</v>
      </c>
      <c r="H124" s="56">
        <v>0</v>
      </c>
      <c r="I124" s="56">
        <v>6.4</v>
      </c>
      <c r="J124" s="56">
        <v>26.8</v>
      </c>
      <c r="K124" s="64" t="s">
        <v>42</v>
      </c>
      <c r="L124" s="63">
        <v>2.1</v>
      </c>
    </row>
    <row r="125" spans="1:12" ht="15" x14ac:dyDescent="0.25">
      <c r="A125" s="23"/>
      <c r="B125" s="15"/>
      <c r="C125" s="11"/>
      <c r="D125" s="60"/>
      <c r="E125" s="57"/>
      <c r="F125" s="56"/>
      <c r="G125" s="56"/>
      <c r="H125" s="56"/>
      <c r="I125" s="56"/>
      <c r="J125" s="56"/>
      <c r="K125" s="64"/>
      <c r="L125" s="6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SUM(F120:F127)</f>
        <v>550</v>
      </c>
      <c r="G128" s="19">
        <f t="shared" ref="G128:J128" si="59">SUM(G120:G127)</f>
        <v>28.4</v>
      </c>
      <c r="H128" s="19">
        <f t="shared" si="59"/>
        <v>17.099999999999998</v>
      </c>
      <c r="I128" s="19">
        <f t="shared" si="59"/>
        <v>79.400000000000006</v>
      </c>
      <c r="J128" s="19">
        <f t="shared" si="59"/>
        <v>518.80000000000007</v>
      </c>
      <c r="K128" s="25"/>
      <c r="L128" s="19">
        <f t="shared" ref="L128" si="60">SUM(L120:L127)</f>
        <v>71.589999999999989</v>
      </c>
    </row>
    <row r="129" spans="1:12" ht="15" x14ac:dyDescent="0.2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1">SUM(G129:G137)</f>
        <v>0</v>
      </c>
      <c r="H138" s="19">
        <f t="shared" si="61"/>
        <v>0</v>
      </c>
      <c r="I138" s="19">
        <f t="shared" si="61"/>
        <v>0</v>
      </c>
      <c r="J138" s="19">
        <f t="shared" si="61"/>
        <v>0</v>
      </c>
      <c r="K138" s="25"/>
      <c r="L138" s="19">
        <f t="shared" ref="L138" si="62">SUM(L129:L137)</f>
        <v>0</v>
      </c>
    </row>
    <row r="139" spans="1:12" ht="15" customHeight="1" thickBot="1" x14ac:dyDescent="0.25">
      <c r="A139" s="29">
        <f>A120</f>
        <v>2</v>
      </c>
      <c r="B139" s="30">
        <f>B120</f>
        <v>1</v>
      </c>
      <c r="C139" s="65" t="s">
        <v>4</v>
      </c>
      <c r="D139" s="66"/>
      <c r="E139" s="31"/>
      <c r="F139" s="32">
        <f>F128+F138</f>
        <v>550</v>
      </c>
      <c r="G139" s="32">
        <f t="shared" ref="G139" si="63">G128+G138</f>
        <v>28.4</v>
      </c>
      <c r="H139" s="32">
        <f t="shared" ref="H139" si="64">H128+H138</f>
        <v>17.099999999999998</v>
      </c>
      <c r="I139" s="32">
        <f t="shared" ref="I139" si="65">I128+I138</f>
        <v>79.400000000000006</v>
      </c>
      <c r="J139" s="32">
        <f t="shared" ref="J139:L139" si="66">J128+J138</f>
        <v>518.80000000000007</v>
      </c>
      <c r="K139" s="32"/>
      <c r="L139" s="32">
        <f t="shared" si="66"/>
        <v>71.589999999999989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9" t="s">
        <v>75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 t="s">
        <v>76</v>
      </c>
      <c r="L140" s="40">
        <v>65.010000000000005</v>
      </c>
    </row>
    <row r="141" spans="1:12" ht="15" x14ac:dyDescent="0.25">
      <c r="A141" s="14"/>
      <c r="B141" s="15"/>
      <c r="C141" s="11"/>
      <c r="D141" s="6" t="s">
        <v>25</v>
      </c>
      <c r="E141" s="42" t="s">
        <v>92</v>
      </c>
      <c r="F141" s="43">
        <v>60</v>
      </c>
      <c r="G141" s="43">
        <v>1.1000000000000001</v>
      </c>
      <c r="H141" s="43">
        <v>2.8</v>
      </c>
      <c r="I141" s="43">
        <v>8.1999999999999993</v>
      </c>
      <c r="J141" s="43">
        <v>62.8</v>
      </c>
      <c r="K141" s="44">
        <v>35</v>
      </c>
      <c r="L141" s="43">
        <v>5.4</v>
      </c>
    </row>
    <row r="142" spans="1:12" ht="15" x14ac:dyDescent="0.25">
      <c r="A142" s="14"/>
      <c r="B142" s="15"/>
      <c r="C142" s="11"/>
      <c r="D142" s="7" t="s">
        <v>22</v>
      </c>
      <c r="E142" s="42" t="s">
        <v>60</v>
      </c>
      <c r="F142" s="43">
        <v>200</v>
      </c>
      <c r="G142" s="43">
        <v>0.2</v>
      </c>
      <c r="H142" s="43">
        <v>0.1</v>
      </c>
      <c r="I142" s="43">
        <v>6.6</v>
      </c>
      <c r="J142" s="43">
        <v>27.9</v>
      </c>
      <c r="K142" s="44" t="s">
        <v>61</v>
      </c>
      <c r="L142" s="43">
        <v>4.78</v>
      </c>
    </row>
    <row r="143" spans="1:12" ht="15.75" customHeight="1" x14ac:dyDescent="0.25">
      <c r="A143" s="14"/>
      <c r="B143" s="15"/>
      <c r="C143" s="11"/>
      <c r="D143" s="7" t="s">
        <v>23</v>
      </c>
      <c r="E143" s="42" t="s">
        <v>94</v>
      </c>
      <c r="F143" s="43">
        <v>40</v>
      </c>
      <c r="G143" s="43">
        <v>3</v>
      </c>
      <c r="H143" s="43">
        <v>0.3</v>
      </c>
      <c r="I143" s="43">
        <v>19.7</v>
      </c>
      <c r="J143" s="43">
        <v>93.8</v>
      </c>
      <c r="K143" s="44" t="s">
        <v>44</v>
      </c>
      <c r="L143" s="43">
        <v>3.1</v>
      </c>
    </row>
    <row r="144" spans="1:12" ht="15" x14ac:dyDescent="0.2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7">SUM(G140:G146)</f>
        <v>31.5</v>
      </c>
      <c r="H147" s="19">
        <f t="shared" si="67"/>
        <v>11.299999999999999</v>
      </c>
      <c r="I147" s="19">
        <f t="shared" si="67"/>
        <v>67.7</v>
      </c>
      <c r="J147" s="19">
        <f t="shared" si="67"/>
        <v>499.1</v>
      </c>
      <c r="K147" s="25"/>
      <c r="L147" s="19">
        <f t="shared" ref="L147" si="68">SUM(L140:L146)</f>
        <v>78.290000000000006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9">SUM(G148:G156)</f>
        <v>0</v>
      </c>
      <c r="H157" s="19">
        <f t="shared" si="69"/>
        <v>0</v>
      </c>
      <c r="I157" s="19">
        <f t="shared" si="69"/>
        <v>0</v>
      </c>
      <c r="J157" s="19">
        <f t="shared" si="69"/>
        <v>0</v>
      </c>
      <c r="K157" s="25"/>
      <c r="L157" s="19">
        <f t="shared" ref="L157" si="70">SUM(L148:L156)</f>
        <v>0</v>
      </c>
    </row>
    <row r="158" spans="1:12" ht="15" customHeight="1" thickBot="1" x14ac:dyDescent="0.25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1">G147+G157</f>
        <v>31.5</v>
      </c>
      <c r="H158" s="32">
        <f t="shared" ref="H158" si="72">H147+H157</f>
        <v>11.299999999999999</v>
      </c>
      <c r="I158" s="32">
        <f t="shared" ref="I158" si="73">I147+I157</f>
        <v>67.7</v>
      </c>
      <c r="J158" s="32">
        <f t="shared" ref="J158:L158" si="74">J147+J157</f>
        <v>499.1</v>
      </c>
      <c r="K158" s="32"/>
      <c r="L158" s="32">
        <f t="shared" si="74"/>
        <v>78.290000000000006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9" t="s">
        <v>77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 t="s">
        <v>79</v>
      </c>
      <c r="L159" s="40">
        <v>20.76</v>
      </c>
    </row>
    <row r="160" spans="1:12" ht="15" x14ac:dyDescent="0.25">
      <c r="A160" s="23"/>
      <c r="B160" s="15"/>
      <c r="C160" s="11"/>
      <c r="D160" s="58" t="s">
        <v>22</v>
      </c>
      <c r="E160" s="42" t="s">
        <v>78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80</v>
      </c>
      <c r="L160" s="43">
        <v>16.02</v>
      </c>
    </row>
    <row r="161" spans="1:12" ht="15" x14ac:dyDescent="0.25">
      <c r="A161" s="23"/>
      <c r="B161" s="15"/>
      <c r="C161" s="11"/>
      <c r="D161" s="58" t="s">
        <v>23</v>
      </c>
      <c r="E161" s="42" t="s">
        <v>94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2.2999999999999998</v>
      </c>
    </row>
    <row r="162" spans="1:12" ht="15" x14ac:dyDescent="0.25">
      <c r="A162" s="23"/>
      <c r="B162" s="15"/>
      <c r="C162" s="11"/>
      <c r="D162" s="58" t="s">
        <v>25</v>
      </c>
      <c r="E162" s="42" t="s">
        <v>87</v>
      </c>
      <c r="F162" s="43">
        <v>60</v>
      </c>
      <c r="G162" s="43">
        <v>4.5</v>
      </c>
      <c r="H162" s="43">
        <v>5.9</v>
      </c>
      <c r="I162" s="43">
        <v>44.6</v>
      </c>
      <c r="J162" s="43">
        <v>146.1</v>
      </c>
      <c r="K162" s="44" t="s">
        <v>44</v>
      </c>
      <c r="L162" s="43">
        <v>10</v>
      </c>
    </row>
    <row r="163" spans="1:12" ht="15" x14ac:dyDescent="0.25">
      <c r="A163" s="23"/>
      <c r="B163" s="15"/>
      <c r="C163" s="11"/>
      <c r="D163" s="58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510</v>
      </c>
      <c r="G166" s="19">
        <f>SUM(G159:G165)</f>
        <v>16.600000000000001</v>
      </c>
      <c r="H166" s="19">
        <f>SUM(H159:H165)</f>
        <v>15.299999999999999</v>
      </c>
      <c r="I166" s="19">
        <f>SUM(I159:I165)</f>
        <v>98.4</v>
      </c>
      <c r="J166" s="19">
        <f>SUM(J159:J165)</f>
        <v>494.1</v>
      </c>
      <c r="K166" s="25"/>
      <c r="L166" s="19">
        <f>SUM(L159:L165)</f>
        <v>49.08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5">SUM(G167:G175)</f>
        <v>0</v>
      </c>
      <c r="H176" s="19">
        <f t="shared" si="75"/>
        <v>0</v>
      </c>
      <c r="I176" s="19">
        <f t="shared" si="75"/>
        <v>0</v>
      </c>
      <c r="J176" s="19">
        <f t="shared" si="75"/>
        <v>0</v>
      </c>
      <c r="K176" s="25"/>
      <c r="L176" s="19">
        <f t="shared" ref="L176" si="76">SUM(L167:L175)</f>
        <v>0</v>
      </c>
    </row>
    <row r="177" spans="1:12" ht="15" customHeight="1" thickBot="1" x14ac:dyDescent="0.25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510</v>
      </c>
      <c r="G177" s="32">
        <f t="shared" ref="G177" si="77">G166+G176</f>
        <v>16.600000000000001</v>
      </c>
      <c r="H177" s="32">
        <f t="shared" ref="H177" si="78">H166+H176</f>
        <v>15.299999999999999</v>
      </c>
      <c r="I177" s="32">
        <f t="shared" ref="I177" si="79">I166+I176</f>
        <v>98.4</v>
      </c>
      <c r="J177" s="32">
        <f t="shared" ref="J177:L177" si="80">J166+J176</f>
        <v>494.1</v>
      </c>
      <c r="K177" s="32"/>
      <c r="L177" s="32">
        <f t="shared" si="80"/>
        <v>49.08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9" t="s">
        <v>67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70</v>
      </c>
      <c r="L178" s="40">
        <v>12.04</v>
      </c>
    </row>
    <row r="179" spans="1:12" ht="15" x14ac:dyDescent="0.25">
      <c r="A179" s="23"/>
      <c r="B179" s="15"/>
      <c r="C179" s="11"/>
      <c r="D179" s="6"/>
      <c r="E179" s="42" t="s">
        <v>68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71</v>
      </c>
      <c r="L179" s="43">
        <v>35.75</v>
      </c>
    </row>
    <row r="180" spans="1:12" ht="15" x14ac:dyDescent="0.25">
      <c r="A180" s="23"/>
      <c r="B180" s="15"/>
      <c r="C180" s="11"/>
      <c r="D180" s="7" t="s">
        <v>22</v>
      </c>
      <c r="E180" s="42" t="s">
        <v>69</v>
      </c>
      <c r="F180" s="43">
        <v>200</v>
      </c>
      <c r="G180" s="43">
        <v>0.4</v>
      </c>
      <c r="H180" s="43">
        <v>0</v>
      </c>
      <c r="I180" s="43">
        <v>19.8</v>
      </c>
      <c r="J180" s="43">
        <v>80.8</v>
      </c>
      <c r="K180" s="44" t="s">
        <v>81</v>
      </c>
      <c r="L180" s="43">
        <v>8.1999999999999993</v>
      </c>
    </row>
    <row r="181" spans="1:12" ht="15" x14ac:dyDescent="0.25">
      <c r="A181" s="23"/>
      <c r="B181" s="15"/>
      <c r="C181" s="11"/>
      <c r="D181" s="7" t="s">
        <v>23</v>
      </c>
      <c r="E181" s="42" t="s">
        <v>94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44</v>
      </c>
      <c r="L181" s="43">
        <v>2.2999999999999998</v>
      </c>
    </row>
    <row r="182" spans="1:12" ht="15" x14ac:dyDescent="0.25">
      <c r="A182" s="23"/>
      <c r="B182" s="15"/>
      <c r="C182" s="11"/>
      <c r="D182" s="7" t="s">
        <v>25</v>
      </c>
      <c r="E182" s="42" t="s">
        <v>58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59</v>
      </c>
      <c r="L182" s="43">
        <v>7.82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J185" si="81">SUM(G178:G184)</f>
        <v>22.4</v>
      </c>
      <c r="H185" s="19">
        <f t="shared" si="81"/>
        <v>14.600000000000001</v>
      </c>
      <c r="I185" s="19">
        <f t="shared" si="81"/>
        <v>77.599999999999994</v>
      </c>
      <c r="J185" s="19">
        <f t="shared" si="81"/>
        <v>531.9</v>
      </c>
      <c r="K185" s="25"/>
      <c r="L185" s="19">
        <f t="shared" ref="L185" si="82">SUM(L178:L184)</f>
        <v>66.109999999999985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3">SUM(G186:G194)</f>
        <v>0</v>
      </c>
      <c r="H195" s="19">
        <f t="shared" si="83"/>
        <v>0</v>
      </c>
      <c r="I195" s="19">
        <f t="shared" si="83"/>
        <v>0</v>
      </c>
      <c r="J195" s="19">
        <f t="shared" si="83"/>
        <v>0</v>
      </c>
      <c r="K195" s="25"/>
      <c r="L195" s="19">
        <f t="shared" ref="L195" si="84">SUM(L186:L194)</f>
        <v>0</v>
      </c>
    </row>
    <row r="196" spans="1:12" ht="15" customHeight="1" thickBot="1" x14ac:dyDescent="0.25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5">G185+G195</f>
        <v>22.4</v>
      </c>
      <c r="H196" s="32">
        <f t="shared" ref="H196" si="86">H185+H195</f>
        <v>14.600000000000001</v>
      </c>
      <c r="I196" s="32">
        <f t="shared" ref="I196" si="87">I185+I195</f>
        <v>77.599999999999994</v>
      </c>
      <c r="J196" s="32">
        <f t="shared" ref="J196:L196" si="88">J185+J195</f>
        <v>531.9</v>
      </c>
      <c r="K196" s="32"/>
      <c r="L196" s="32">
        <f t="shared" si="88"/>
        <v>66.109999999999985</v>
      </c>
    </row>
    <row r="197" spans="1:12" ht="12.75" customHeight="1" x14ac:dyDescent="0.25">
      <c r="A197" s="20">
        <v>2</v>
      </c>
      <c r="B197" s="21">
        <v>5</v>
      </c>
      <c r="C197" s="22" t="s">
        <v>20</v>
      </c>
      <c r="D197" s="5" t="s">
        <v>21</v>
      </c>
      <c r="E197" s="39" t="s">
        <v>82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83</v>
      </c>
      <c r="L197" s="40">
        <v>21.86</v>
      </c>
    </row>
    <row r="198" spans="1:12" ht="15" x14ac:dyDescent="0.25">
      <c r="A198" s="23"/>
      <c r="B198" s="15"/>
      <c r="C198" s="11"/>
      <c r="D198" s="7" t="s">
        <v>22</v>
      </c>
      <c r="E198" s="42" t="s">
        <v>60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61</v>
      </c>
      <c r="L198" s="43">
        <v>4.78</v>
      </c>
    </row>
    <row r="199" spans="1:12" ht="15" x14ac:dyDescent="0.25">
      <c r="A199" s="23"/>
      <c r="B199" s="15"/>
      <c r="C199" s="11"/>
      <c r="D199" s="7" t="s">
        <v>23</v>
      </c>
      <c r="E199" s="42" t="s">
        <v>48</v>
      </c>
      <c r="F199" s="43">
        <v>22</v>
      </c>
      <c r="G199" s="43">
        <v>1.7</v>
      </c>
      <c r="H199" s="43">
        <v>0.6</v>
      </c>
      <c r="I199" s="43">
        <v>11.3</v>
      </c>
      <c r="J199" s="43">
        <v>57.6</v>
      </c>
      <c r="K199" s="44" t="s">
        <v>44</v>
      </c>
      <c r="L199" s="43">
        <v>2.52</v>
      </c>
    </row>
    <row r="200" spans="1:12" ht="15" x14ac:dyDescent="0.25">
      <c r="A200" s="23"/>
      <c r="B200" s="15"/>
      <c r="C200" s="11"/>
      <c r="D200" s="7" t="s">
        <v>23</v>
      </c>
      <c r="E200" s="42" t="s">
        <v>94</v>
      </c>
      <c r="F200" s="43">
        <v>30</v>
      </c>
      <c r="G200" s="43">
        <v>2.2999999999999998</v>
      </c>
      <c r="H200" s="43">
        <v>0.2</v>
      </c>
      <c r="I200" s="43">
        <v>14.8</v>
      </c>
      <c r="J200" s="43">
        <v>70.3</v>
      </c>
      <c r="K200" s="44" t="s">
        <v>44</v>
      </c>
      <c r="L200" s="43">
        <v>2.2999999999999998</v>
      </c>
    </row>
    <row r="201" spans="1:12" ht="15" x14ac:dyDescent="0.25">
      <c r="A201" s="23"/>
      <c r="B201" s="15"/>
      <c r="C201" s="11"/>
      <c r="D201" s="6"/>
      <c r="E201" s="42" t="s">
        <v>65</v>
      </c>
      <c r="F201" s="43">
        <v>25</v>
      </c>
      <c r="G201" s="43">
        <v>0.1</v>
      </c>
      <c r="H201" s="43">
        <v>0</v>
      </c>
      <c r="I201" s="43">
        <v>16</v>
      </c>
      <c r="J201" s="43">
        <v>64.3</v>
      </c>
      <c r="K201" s="44" t="s">
        <v>44</v>
      </c>
      <c r="L201" s="43">
        <v>4.2</v>
      </c>
    </row>
    <row r="202" spans="1:12" ht="15" x14ac:dyDescent="0.25">
      <c r="A202" s="23"/>
      <c r="B202" s="15"/>
      <c r="C202" s="11"/>
      <c r="D202" s="6"/>
      <c r="E202" s="42" t="s">
        <v>49</v>
      </c>
      <c r="F202" s="43">
        <v>4</v>
      </c>
      <c r="G202" s="43">
        <v>0</v>
      </c>
      <c r="H202" s="43">
        <v>2.9</v>
      </c>
      <c r="I202" s="43">
        <v>0.1</v>
      </c>
      <c r="J202" s="43">
        <v>26.4</v>
      </c>
      <c r="K202" s="44" t="s">
        <v>50</v>
      </c>
      <c r="L202" s="43">
        <v>3.36</v>
      </c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SUM(F197:F202)</f>
        <v>501</v>
      </c>
      <c r="G203" s="19">
        <f>SUM(G197:G202)</f>
        <v>11.799999999999999</v>
      </c>
      <c r="H203" s="19">
        <f>SUM(H197:H202)</f>
        <v>11.999999999999998</v>
      </c>
      <c r="I203" s="19">
        <f>SUM(I197:I202)</f>
        <v>75.899999999999991</v>
      </c>
      <c r="J203" s="19">
        <f>SUM(J197:J202)</f>
        <v>471.40000000000003</v>
      </c>
      <c r="K203" s="25"/>
      <c r="L203" s="19">
        <f>SUM(L197:L202)</f>
        <v>39.020000000000003</v>
      </c>
    </row>
    <row r="204" spans="1:12" ht="15" x14ac:dyDescent="0.2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9">SUM(G204:G212)</f>
        <v>0</v>
      </c>
      <c r="H213" s="19">
        <f t="shared" si="89"/>
        <v>0</v>
      </c>
      <c r="I213" s="19">
        <f t="shared" si="89"/>
        <v>0</v>
      </c>
      <c r="J213" s="19">
        <f t="shared" si="89"/>
        <v>0</v>
      </c>
      <c r="K213" s="25"/>
      <c r="L213" s="19">
        <f t="shared" ref="L213" si="90">SUM(L204:L212)</f>
        <v>0</v>
      </c>
    </row>
    <row r="214" spans="1:12" ht="26.25" thickBot="1" x14ac:dyDescent="0.25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1">G203+G213</f>
        <v>11.799999999999999</v>
      </c>
      <c r="H214" s="32">
        <f t="shared" ref="H214" si="92">H203+H213</f>
        <v>11.999999999999998</v>
      </c>
      <c r="I214" s="32">
        <f t="shared" ref="I214" si="93">I203+I213</f>
        <v>75.899999999999991</v>
      </c>
      <c r="J214" s="32">
        <f t="shared" ref="J214:L214" si="94">J203+J213</f>
        <v>471.40000000000003</v>
      </c>
      <c r="K214" s="32"/>
      <c r="L214" s="32">
        <f t="shared" si="94"/>
        <v>39.020000000000003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56</v>
      </c>
      <c r="F215" s="40">
        <v>200</v>
      </c>
      <c r="G215" s="40">
        <v>21</v>
      </c>
      <c r="H215" s="40">
        <v>7</v>
      </c>
      <c r="I215" s="40">
        <v>17.5</v>
      </c>
      <c r="J215" s="40">
        <v>217.3</v>
      </c>
      <c r="K215" s="41" t="s">
        <v>57</v>
      </c>
      <c r="L215" s="40">
        <v>55.24</v>
      </c>
    </row>
    <row r="216" spans="1:12" ht="15" x14ac:dyDescent="0.25">
      <c r="A216" s="23"/>
      <c r="B216" s="15"/>
      <c r="C216" s="11"/>
      <c r="D216" s="7" t="s">
        <v>22</v>
      </c>
      <c r="E216" s="42" t="s">
        <v>47</v>
      </c>
      <c r="F216" s="43">
        <v>200</v>
      </c>
      <c r="G216" s="43">
        <v>0</v>
      </c>
      <c r="H216" s="43">
        <v>0</v>
      </c>
      <c r="I216" s="43">
        <v>22.1</v>
      </c>
      <c r="J216" s="43">
        <v>88.3</v>
      </c>
      <c r="K216" s="44">
        <v>200</v>
      </c>
      <c r="L216" s="43">
        <v>18.559999999999999</v>
      </c>
    </row>
    <row r="217" spans="1:12" ht="15" x14ac:dyDescent="0.25">
      <c r="A217" s="23"/>
      <c r="B217" s="15"/>
      <c r="C217" s="11"/>
      <c r="D217" s="7" t="s">
        <v>23</v>
      </c>
      <c r="E217" s="42" t="s">
        <v>43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44</v>
      </c>
      <c r="L217" s="43">
        <v>2.2999999999999998</v>
      </c>
    </row>
    <row r="218" spans="1:12" ht="15" x14ac:dyDescent="0.25">
      <c r="A218" s="23"/>
      <c r="B218" s="15"/>
      <c r="C218" s="11"/>
      <c r="D218" s="7" t="s">
        <v>23</v>
      </c>
      <c r="E218" s="42" t="s">
        <v>62</v>
      </c>
      <c r="F218" s="43">
        <v>20</v>
      </c>
      <c r="G218" s="43">
        <v>1.3</v>
      </c>
      <c r="H218" s="43">
        <v>0.2</v>
      </c>
      <c r="I218" s="43">
        <v>7.9</v>
      </c>
      <c r="J218" s="43">
        <v>39.1</v>
      </c>
      <c r="K218" s="44" t="s">
        <v>44</v>
      </c>
      <c r="L218" s="43">
        <v>1.25</v>
      </c>
    </row>
    <row r="219" spans="1:12" ht="15" x14ac:dyDescent="0.25">
      <c r="A219" s="23"/>
      <c r="B219" s="15"/>
      <c r="C219" s="11"/>
      <c r="D219" s="6" t="s">
        <v>25</v>
      </c>
      <c r="E219" s="42" t="s">
        <v>93</v>
      </c>
      <c r="F219" s="43">
        <v>60</v>
      </c>
      <c r="G219" s="43">
        <v>1.7</v>
      </c>
      <c r="H219" s="43">
        <v>4.3</v>
      </c>
      <c r="I219" s="43">
        <v>6.2</v>
      </c>
      <c r="J219" s="43">
        <v>70.3</v>
      </c>
      <c r="K219" s="44" t="s">
        <v>59</v>
      </c>
      <c r="L219" s="43">
        <v>9.6999999999999993</v>
      </c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SUM(F215:F220)</f>
        <v>510</v>
      </c>
      <c r="G221" s="19">
        <f>SUM(G215:G220)</f>
        <v>26.3</v>
      </c>
      <c r="H221" s="19">
        <f>SUM(H215:H220)</f>
        <v>11.7</v>
      </c>
      <c r="I221" s="19">
        <f>SUM(I215:I220)</f>
        <v>68.5</v>
      </c>
      <c r="J221" s="19">
        <f>SUM(J215:J220)</f>
        <v>485.30000000000007</v>
      </c>
      <c r="K221" s="25"/>
      <c r="L221" s="19">
        <f>SUM(L215:L220)</f>
        <v>87.05</v>
      </c>
    </row>
    <row r="222" spans="1:12" ht="15" x14ac:dyDescent="0.2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5">SUM(G222:G230)</f>
        <v>0</v>
      </c>
      <c r="H231" s="19">
        <f t="shared" si="95"/>
        <v>0</v>
      </c>
      <c r="I231" s="19">
        <f t="shared" si="95"/>
        <v>0</v>
      </c>
      <c r="J231" s="19">
        <f t="shared" si="95"/>
        <v>0</v>
      </c>
      <c r="K231" s="25"/>
      <c r="L231" s="19">
        <f t="shared" ref="L231" si="96">SUM(L222:L230)</f>
        <v>0</v>
      </c>
    </row>
    <row r="232" spans="1:12" ht="26.25" thickBot="1" x14ac:dyDescent="0.25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7">G221+G231</f>
        <v>26.3</v>
      </c>
      <c r="H232" s="32">
        <f t="shared" si="97"/>
        <v>11.7</v>
      </c>
      <c r="I232" s="32">
        <f t="shared" si="97"/>
        <v>68.5</v>
      </c>
      <c r="J232" s="32">
        <f t="shared" si="97"/>
        <v>485.30000000000007</v>
      </c>
      <c r="K232" s="32"/>
      <c r="L232" s="32">
        <f t="shared" ref="L232" si="98">L221+L231</f>
        <v>87.05</v>
      </c>
    </row>
    <row r="233" spans="1:12" ht="51.75" thickBot="1" x14ac:dyDescent="0.25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2625.5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2023-11-30T10:40:16Z</dcterms:modified>
</cp:coreProperties>
</file>